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192.168.11.251\data\share\10_suna-lab業務\050_評価協\202112_21A-058 ψ検索ソフト改定\菱沼\40_送付資料一式\"/>
    </mc:Choice>
  </mc:AlternateContent>
  <xr:revisionPtr revIDLastSave="0" documentId="13_ncr:1_{3BA2F798-76C7-4E3B-AD0C-ED0D631B28E6}" xr6:coauthVersionLast="47" xr6:coauthVersionMax="47" xr10:uidLastSave="{00000000-0000-0000-0000-000000000000}"/>
  <workbookProtection workbookAlgorithmName="SHA-512" workbookHashValue="X38GS2Sqtb8U4Qq4EXxtiEfF31pwJas39Fl4DGYFuM0b4tqV7Qdz53VGEJeSbYBtLRkOc2cU2F9ulPILogtyBw==" workbookSaltValue="vCEYzSrlcKtV49oqIMNVqw==" workbookSpinCount="100000" lockStructure="1"/>
  <bookViews>
    <workbookView xWindow="2535" yWindow="285" windowWidth="15735" windowHeight="20415" activeTab="1" xr2:uid="{00000000-000D-0000-FFFF-FFFF00000000}"/>
  </bookViews>
  <sheets>
    <sheet name="はじめに" sheetId="3" r:id="rId1"/>
    <sheet name="新プサイ検索" sheetId="1" r:id="rId2"/>
    <sheet name="図" sheetId="2" state="hidden" r:id="rId3"/>
  </sheets>
  <definedNames>
    <definedName name="in0out0未入力">図!$O$4:$P$4</definedName>
    <definedName name="in1out3外断熱壁式">図!$G$4:$H$4</definedName>
    <definedName name="in1out3外断熱壁式以外">図!$I$4:$J$4</definedName>
    <definedName name="in1out3内・外断熱壁式">図!$K$4:$L$4</definedName>
    <definedName name="in1out3内・外断熱壁式以外">図!$M$4:$N$4</definedName>
    <definedName name="in1out3内断熱壁式">図!$C$4:$D$4</definedName>
    <definedName name="in1out3内断熱壁式以外">図!$E$4:$F$4</definedName>
    <definedName name="in2out2外断熱壁式">図!$G$7:$H$7</definedName>
    <definedName name="in2out2外断熱壁式以外">図!$I$7:$J$7</definedName>
    <definedName name="in2out2内・外断熱壁式">図!$K$7:$L$7</definedName>
    <definedName name="in2out2内・外断熱壁式以外">図!$M$7:$N$7</definedName>
    <definedName name="in2out2内断熱壁式">図!$C$7:$D$7</definedName>
    <definedName name="in2out2内断熱壁式以外">図!$E$7:$F$7</definedName>
    <definedName name="in3out1外断熱壁式">図!$G$10:$H$10</definedName>
    <definedName name="in3out1外断熱壁式以外">図!$I$10:$J$10</definedName>
    <definedName name="in3out1内・外断熱壁式">図!$K$10:$L$10</definedName>
    <definedName name="in3out1内・外断熱壁式以外">図!$M$10:$N$10</definedName>
    <definedName name="in3out1内断熱壁式">図!$C$10:$D$10</definedName>
    <definedName name="in3out1内断熱壁式以外">図!$E$10:$F$10</definedName>
    <definedName name="_xlnm.Print_Area" localSheetId="1">新プサイ検索!$A$1:$AF$20</definedName>
    <definedName name="画像">INDIRECT(新プサイ検索!$AK$5)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 i="1" l="1"/>
  <c r="AK6" i="1" s="1"/>
  <c r="AK7" i="1"/>
  <c r="AK5" i="1" l="1"/>
  <c r="G16" i="1" s="1"/>
  <c r="L16" i="1" l="1"/>
  <c r="B16" i="1"/>
</calcChain>
</file>

<file path=xl/sharedStrings.xml><?xml version="1.0" encoding="utf-8"?>
<sst xmlns="http://schemas.openxmlformats.org/spreadsheetml/2006/main" count="146" uniqueCount="102">
  <si>
    <t>室内</t>
    <rPh sb="0" eb="2">
      <t>シツナイ</t>
    </rPh>
    <phoneticPr fontId="4"/>
  </si>
  <si>
    <t>外気</t>
    <rPh sb="0" eb="2">
      <t>ガイキ</t>
    </rPh>
    <phoneticPr fontId="4"/>
  </si>
  <si>
    <t>壁式あるいは熱損失上それに類する構造</t>
    <rPh sb="0" eb="1">
      <t>カベ</t>
    </rPh>
    <rPh sb="1" eb="2">
      <t>シキ</t>
    </rPh>
    <rPh sb="6" eb="7">
      <t>ネツ</t>
    </rPh>
    <rPh sb="7" eb="9">
      <t>ソンシツ</t>
    </rPh>
    <rPh sb="9" eb="10">
      <t>ジョウ</t>
    </rPh>
    <rPh sb="13" eb="14">
      <t>ルイ</t>
    </rPh>
    <rPh sb="16" eb="18">
      <t>コウゾウ</t>
    </rPh>
    <phoneticPr fontId="4"/>
  </si>
  <si>
    <t>左記以外</t>
    <rPh sb="0" eb="4">
      <t>サキイガイ</t>
    </rPh>
    <phoneticPr fontId="4"/>
  </si>
  <si>
    <t>断熱欠損は生じない</t>
    <rPh sb="0" eb="4">
      <t>ダンネツケッソン</t>
    </rPh>
    <rPh sb="5" eb="6">
      <t>ショウ</t>
    </rPh>
    <phoneticPr fontId="4"/>
  </si>
  <si>
    <t>代表例</t>
    <rPh sb="0" eb="3">
      <t>ダイヒョウレイ</t>
    </rPh>
    <phoneticPr fontId="2"/>
  </si>
  <si>
    <t>日付</t>
    <rPh sb="0" eb="2">
      <t>ヒヅケ</t>
    </rPh>
    <phoneticPr fontId="8"/>
  </si>
  <si>
    <t>年</t>
    <rPh sb="0" eb="1">
      <t>ネン</t>
    </rPh>
    <phoneticPr fontId="8"/>
  </si>
  <si>
    <t>月</t>
    <rPh sb="0" eb="1">
      <t>ツキ</t>
    </rPh>
    <phoneticPr fontId="8"/>
  </si>
  <si>
    <t>日</t>
    <rPh sb="0" eb="1">
      <t>ニチ</t>
    </rPh>
    <phoneticPr fontId="8"/>
  </si>
  <si>
    <t>構造熱橋部 No.</t>
    <rPh sb="0" eb="2">
      <t>コウゾウ</t>
    </rPh>
    <rPh sb="2" eb="4">
      <t>ネッキョウ</t>
    </rPh>
    <rPh sb="4" eb="5">
      <t>ブ</t>
    </rPh>
    <phoneticPr fontId="8"/>
  </si>
  <si>
    <t>物件名</t>
    <rPh sb="0" eb="2">
      <t>ブッケン</t>
    </rPh>
    <rPh sb="2" eb="3">
      <t>メイ</t>
    </rPh>
    <phoneticPr fontId="8"/>
  </si>
  <si>
    <t>階</t>
    <rPh sb="0" eb="1">
      <t>カイ</t>
    </rPh>
    <phoneticPr fontId="8"/>
  </si>
  <si>
    <t>作成者</t>
    <rPh sb="0" eb="3">
      <t>サクセイシャ</t>
    </rPh>
    <phoneticPr fontId="8"/>
  </si>
  <si>
    <t>Ｘ：</t>
    <phoneticPr fontId="8"/>
  </si>
  <si>
    <t>Ｙ：</t>
    <phoneticPr fontId="8"/>
  </si>
  <si>
    <t>境界
組合せ</t>
    <rPh sb="0" eb="2">
      <t>キョウカイ</t>
    </rPh>
    <rPh sb="3" eb="5">
      <t>クミアワ</t>
    </rPh>
    <phoneticPr fontId="8"/>
  </si>
  <si>
    <t>室内</t>
    <phoneticPr fontId="4"/>
  </si>
  <si>
    <t>断熱形式</t>
    <phoneticPr fontId="4"/>
  </si>
  <si>
    <t>断熱層を</t>
    <rPh sb="0" eb="3">
      <t>ダンネツソウ</t>
    </rPh>
    <phoneticPr fontId="4"/>
  </si>
  <si>
    <t>貫通する形状</t>
    <rPh sb="0" eb="2">
      <t>カンツウ</t>
    </rPh>
    <rPh sb="4" eb="6">
      <t>ケイジョウ</t>
    </rPh>
    <phoneticPr fontId="4"/>
  </si>
  <si>
    <t>内断熱</t>
    <phoneticPr fontId="4"/>
  </si>
  <si>
    <t>壁式あるいは熱損失上それに類する構造</t>
    <phoneticPr fontId="4"/>
  </si>
  <si>
    <t>外断熱</t>
    <phoneticPr fontId="4"/>
  </si>
  <si>
    <t>壁式あるいは熱損失上それに類する構造以外</t>
    <rPh sb="18" eb="20">
      <t>イガイ</t>
    </rPh>
    <phoneticPr fontId="4"/>
  </si>
  <si>
    <t>内・外断熱</t>
    <phoneticPr fontId="4"/>
  </si>
  <si>
    <t>壁式の代表例</t>
    <rPh sb="0" eb="2">
      <t>カベシキ</t>
    </rPh>
    <rPh sb="3" eb="6">
      <t>ダイヒョウレイ</t>
    </rPh>
    <phoneticPr fontId="2"/>
  </si>
  <si>
    <t>類する構造の例</t>
    <rPh sb="0" eb="1">
      <t>ルイ</t>
    </rPh>
    <rPh sb="3" eb="5">
      <t>コウゾウ</t>
    </rPh>
    <rPh sb="6" eb="7">
      <t>レイ</t>
    </rPh>
    <phoneticPr fontId="2"/>
  </si>
  <si>
    <r>
      <t>内</t>
    </r>
    <r>
      <rPr>
        <sz val="16"/>
        <color theme="1"/>
        <rFont val="メイリオ"/>
        <family val="3"/>
        <charset val="128"/>
      </rPr>
      <t>断熱</t>
    </r>
    <rPh sb="0" eb="3">
      <t>ウチダンネツ</t>
    </rPh>
    <phoneticPr fontId="4"/>
  </si>
  <si>
    <r>
      <t>外</t>
    </r>
    <r>
      <rPr>
        <sz val="16"/>
        <color theme="1"/>
        <rFont val="メイリオ"/>
        <family val="3"/>
        <charset val="128"/>
      </rPr>
      <t>断熱</t>
    </r>
    <rPh sb="0" eb="1">
      <t>ソト</t>
    </rPh>
    <rPh sb="1" eb="3">
      <t>ダンネツ</t>
    </rPh>
    <phoneticPr fontId="4"/>
  </si>
  <si>
    <r>
      <t>内・外</t>
    </r>
    <r>
      <rPr>
        <sz val="16"/>
        <color theme="1"/>
        <rFont val="メイリオ"/>
        <family val="3"/>
        <charset val="128"/>
      </rPr>
      <t>断熱</t>
    </r>
    <rPh sb="0" eb="1">
      <t>ウチ</t>
    </rPh>
    <rPh sb="2" eb="3">
      <t>ソト</t>
    </rPh>
    <rPh sb="3" eb="5">
      <t>ダンネツ</t>
    </rPh>
    <phoneticPr fontId="4"/>
  </si>
  <si>
    <t>断熱形式の代表例</t>
    <rPh sb="0" eb="2">
      <t>ダンネツ</t>
    </rPh>
    <rPh sb="2" eb="4">
      <t>ケイシキ</t>
    </rPh>
    <rPh sb="5" eb="8">
      <t>ダイヒョウレイ</t>
    </rPh>
    <phoneticPr fontId="2"/>
  </si>
  <si>
    <t>断熱形式の例</t>
    <rPh sb="0" eb="4">
      <t>ダンネツケイシキ</t>
    </rPh>
    <rPh sb="5" eb="6">
      <t>レイ</t>
    </rPh>
    <phoneticPr fontId="2"/>
  </si>
  <si>
    <t>in1out3内断熱壁式以外</t>
    <rPh sb="12" eb="14">
      <t>イガイ</t>
    </rPh>
    <phoneticPr fontId="2"/>
  </si>
  <si>
    <t>in1out3外断熱壁式</t>
    <rPh sb="7" eb="8">
      <t>ソト</t>
    </rPh>
    <phoneticPr fontId="2"/>
  </si>
  <si>
    <t>in1out3外断熱壁式以外</t>
    <rPh sb="7" eb="8">
      <t>ソト</t>
    </rPh>
    <rPh sb="12" eb="14">
      <t>イガイ</t>
    </rPh>
    <phoneticPr fontId="2"/>
  </si>
  <si>
    <t>in1out3内・外断熱壁式</t>
    <rPh sb="7" eb="8">
      <t>ウチ</t>
    </rPh>
    <rPh sb="9" eb="10">
      <t>ソト</t>
    </rPh>
    <phoneticPr fontId="2"/>
  </si>
  <si>
    <t>in1out3内・外断熱壁式以外</t>
    <rPh sb="7" eb="8">
      <t>ウチ</t>
    </rPh>
    <rPh sb="9" eb="10">
      <t>ソト</t>
    </rPh>
    <rPh sb="14" eb="16">
      <t>イガイ</t>
    </rPh>
    <phoneticPr fontId="2"/>
  </si>
  <si>
    <t>断熱補強あり</t>
  </si>
  <si>
    <t>断熱補強なし</t>
  </si>
  <si>
    <t>（仕様１）</t>
  </si>
  <si>
    <t>（仕様２）</t>
  </si>
  <si>
    <t>ψなし</t>
  </si>
  <si>
    <t>in1out3内断熱壁式</t>
    <phoneticPr fontId="3"/>
  </si>
  <si>
    <r>
      <t>in1out3</t>
    </r>
    <r>
      <rPr>
        <b/>
        <sz val="11"/>
        <color theme="1"/>
        <rFont val="メイリオ"/>
        <family val="3"/>
        <charset val="128"/>
      </rPr>
      <t>外</t>
    </r>
    <r>
      <rPr>
        <sz val="11"/>
        <color theme="1"/>
        <rFont val="メイリオ"/>
        <family val="3"/>
        <charset val="128"/>
      </rPr>
      <t>断熱壁式</t>
    </r>
    <rPh sb="7" eb="8">
      <t>ソト</t>
    </rPh>
    <phoneticPr fontId="3"/>
  </si>
  <si>
    <r>
      <t>in1out3</t>
    </r>
    <r>
      <rPr>
        <b/>
        <sz val="11"/>
        <color theme="1"/>
        <rFont val="メイリオ"/>
        <family val="3"/>
        <charset val="128"/>
      </rPr>
      <t>内</t>
    </r>
    <r>
      <rPr>
        <sz val="11"/>
        <color theme="1"/>
        <rFont val="メイリオ"/>
        <family val="3"/>
        <charset val="128"/>
      </rPr>
      <t>断熱壁式</t>
    </r>
    <r>
      <rPr>
        <b/>
        <sz val="11"/>
        <color theme="1"/>
        <rFont val="メイリオ"/>
        <family val="3"/>
        <charset val="128"/>
      </rPr>
      <t>以外</t>
    </r>
    <phoneticPr fontId="3"/>
  </si>
  <si>
    <r>
      <t>in1out3</t>
    </r>
    <r>
      <rPr>
        <b/>
        <sz val="11"/>
        <color theme="1"/>
        <rFont val="メイリオ"/>
        <family val="3"/>
        <charset val="128"/>
      </rPr>
      <t>内</t>
    </r>
    <r>
      <rPr>
        <sz val="11"/>
        <color theme="1"/>
        <rFont val="メイリオ"/>
        <family val="3"/>
        <charset val="128"/>
      </rPr>
      <t>断熱壁式</t>
    </r>
    <phoneticPr fontId="3"/>
  </si>
  <si>
    <r>
      <t>in1out3</t>
    </r>
    <r>
      <rPr>
        <b/>
        <sz val="11"/>
        <color theme="1"/>
        <rFont val="メイリオ"/>
        <family val="3"/>
        <charset val="128"/>
      </rPr>
      <t>外</t>
    </r>
    <r>
      <rPr>
        <sz val="11"/>
        <color theme="1"/>
        <rFont val="メイリオ"/>
        <family val="3"/>
        <charset val="128"/>
      </rPr>
      <t>断熱壁式</t>
    </r>
    <r>
      <rPr>
        <b/>
        <sz val="11"/>
        <color theme="1"/>
        <rFont val="メイリオ"/>
        <family val="3"/>
        <charset val="128"/>
      </rPr>
      <t>以外</t>
    </r>
    <rPh sb="7" eb="8">
      <t>ソト</t>
    </rPh>
    <phoneticPr fontId="3"/>
  </si>
  <si>
    <r>
      <t>in1out3</t>
    </r>
    <r>
      <rPr>
        <b/>
        <sz val="11"/>
        <color theme="1"/>
        <rFont val="メイリオ"/>
        <family val="3"/>
        <charset val="128"/>
      </rPr>
      <t>内外</t>
    </r>
    <r>
      <rPr>
        <sz val="11"/>
        <color theme="1"/>
        <rFont val="メイリオ"/>
        <family val="3"/>
        <charset val="128"/>
      </rPr>
      <t>断熱壁式</t>
    </r>
    <rPh sb="7" eb="8">
      <t>ウチ</t>
    </rPh>
    <rPh sb="8" eb="9">
      <t>ソト</t>
    </rPh>
    <phoneticPr fontId="3"/>
  </si>
  <si>
    <r>
      <t>in1out3</t>
    </r>
    <r>
      <rPr>
        <b/>
        <sz val="11"/>
        <color theme="1"/>
        <rFont val="メイリオ"/>
        <family val="3"/>
        <charset val="128"/>
      </rPr>
      <t>内外</t>
    </r>
    <r>
      <rPr>
        <sz val="11"/>
        <color theme="1"/>
        <rFont val="メイリオ"/>
        <family val="3"/>
        <charset val="128"/>
      </rPr>
      <t>断熱壁式</t>
    </r>
    <r>
      <rPr>
        <b/>
        <sz val="11"/>
        <color theme="1"/>
        <rFont val="メイリオ"/>
        <family val="3"/>
        <charset val="128"/>
      </rPr>
      <t>以外</t>
    </r>
    <rPh sb="7" eb="8">
      <t>ウチ</t>
    </rPh>
    <rPh sb="8" eb="9">
      <t>ソト</t>
    </rPh>
    <phoneticPr fontId="3"/>
  </si>
  <si>
    <r>
      <t>in2out2</t>
    </r>
    <r>
      <rPr>
        <b/>
        <sz val="11"/>
        <color theme="1"/>
        <rFont val="メイリオ"/>
        <family val="3"/>
        <charset val="128"/>
      </rPr>
      <t>内</t>
    </r>
    <r>
      <rPr>
        <sz val="11"/>
        <color theme="1"/>
        <rFont val="メイリオ"/>
        <family val="3"/>
        <charset val="128"/>
      </rPr>
      <t>断熱壁式</t>
    </r>
    <phoneticPr fontId="3"/>
  </si>
  <si>
    <r>
      <t>in2out2</t>
    </r>
    <r>
      <rPr>
        <b/>
        <sz val="11"/>
        <color theme="1"/>
        <rFont val="メイリオ"/>
        <family val="3"/>
        <charset val="128"/>
      </rPr>
      <t>内</t>
    </r>
    <r>
      <rPr>
        <sz val="11"/>
        <color theme="1"/>
        <rFont val="メイリオ"/>
        <family val="3"/>
        <charset val="128"/>
      </rPr>
      <t>断熱壁式</t>
    </r>
    <r>
      <rPr>
        <b/>
        <sz val="11"/>
        <color theme="1"/>
        <rFont val="メイリオ"/>
        <family val="3"/>
        <charset val="128"/>
      </rPr>
      <t>以外</t>
    </r>
    <phoneticPr fontId="3"/>
  </si>
  <si>
    <r>
      <t>in2out2</t>
    </r>
    <r>
      <rPr>
        <b/>
        <sz val="11"/>
        <color theme="1"/>
        <rFont val="メイリオ"/>
        <family val="3"/>
        <charset val="128"/>
      </rPr>
      <t>外</t>
    </r>
    <r>
      <rPr>
        <sz val="11"/>
        <color theme="1"/>
        <rFont val="メイリオ"/>
        <family val="3"/>
        <charset val="128"/>
      </rPr>
      <t>断熱壁式</t>
    </r>
    <rPh sb="7" eb="8">
      <t>ソト</t>
    </rPh>
    <phoneticPr fontId="3"/>
  </si>
  <si>
    <r>
      <t>in2out2</t>
    </r>
    <r>
      <rPr>
        <b/>
        <sz val="11"/>
        <color theme="1"/>
        <rFont val="メイリオ"/>
        <family val="3"/>
        <charset val="128"/>
      </rPr>
      <t>外</t>
    </r>
    <r>
      <rPr>
        <sz val="11"/>
        <color theme="1"/>
        <rFont val="メイリオ"/>
        <family val="3"/>
        <charset val="128"/>
      </rPr>
      <t>断熱壁式</t>
    </r>
    <r>
      <rPr>
        <b/>
        <sz val="11"/>
        <color theme="1"/>
        <rFont val="メイリオ"/>
        <family val="3"/>
        <charset val="128"/>
      </rPr>
      <t>以外</t>
    </r>
    <rPh sb="7" eb="8">
      <t>ソト</t>
    </rPh>
    <phoneticPr fontId="3"/>
  </si>
  <si>
    <r>
      <t>in2out2</t>
    </r>
    <r>
      <rPr>
        <b/>
        <sz val="11"/>
        <color theme="1"/>
        <rFont val="メイリオ"/>
        <family val="3"/>
        <charset val="128"/>
      </rPr>
      <t>内外</t>
    </r>
    <r>
      <rPr>
        <sz val="11"/>
        <color theme="1"/>
        <rFont val="メイリオ"/>
        <family val="3"/>
        <charset val="128"/>
      </rPr>
      <t>断熱壁式</t>
    </r>
    <rPh sb="7" eb="8">
      <t>ウチ</t>
    </rPh>
    <rPh sb="8" eb="9">
      <t>ソト</t>
    </rPh>
    <phoneticPr fontId="3"/>
  </si>
  <si>
    <r>
      <t>in2out2</t>
    </r>
    <r>
      <rPr>
        <b/>
        <sz val="11"/>
        <color theme="1"/>
        <rFont val="メイリオ"/>
        <family val="3"/>
        <charset val="128"/>
      </rPr>
      <t>内外</t>
    </r>
    <r>
      <rPr>
        <sz val="11"/>
        <color theme="1"/>
        <rFont val="メイリオ"/>
        <family val="3"/>
        <charset val="128"/>
      </rPr>
      <t>断熱壁式</t>
    </r>
    <r>
      <rPr>
        <b/>
        <sz val="11"/>
        <color theme="1"/>
        <rFont val="メイリオ"/>
        <family val="3"/>
        <charset val="128"/>
      </rPr>
      <t>以外</t>
    </r>
    <rPh sb="7" eb="8">
      <t>ウチ</t>
    </rPh>
    <rPh sb="8" eb="9">
      <t>ソト</t>
    </rPh>
    <phoneticPr fontId="3"/>
  </si>
  <si>
    <r>
      <t>in3out1</t>
    </r>
    <r>
      <rPr>
        <b/>
        <sz val="11"/>
        <color theme="1"/>
        <rFont val="メイリオ"/>
        <family val="3"/>
        <charset val="128"/>
      </rPr>
      <t>内</t>
    </r>
    <r>
      <rPr>
        <sz val="11"/>
        <color theme="1"/>
        <rFont val="メイリオ"/>
        <family val="3"/>
        <charset val="128"/>
      </rPr>
      <t>断熱壁式</t>
    </r>
    <phoneticPr fontId="3"/>
  </si>
  <si>
    <r>
      <t>in3out1</t>
    </r>
    <r>
      <rPr>
        <b/>
        <sz val="11"/>
        <color theme="1"/>
        <rFont val="メイリオ"/>
        <family val="3"/>
        <charset val="128"/>
      </rPr>
      <t>内</t>
    </r>
    <r>
      <rPr>
        <sz val="11"/>
        <color theme="1"/>
        <rFont val="メイリオ"/>
        <family val="3"/>
        <charset val="128"/>
      </rPr>
      <t>断熱壁式</t>
    </r>
    <r>
      <rPr>
        <b/>
        <sz val="11"/>
        <color theme="1"/>
        <rFont val="メイリオ"/>
        <family val="3"/>
        <charset val="128"/>
      </rPr>
      <t>以外</t>
    </r>
    <phoneticPr fontId="3"/>
  </si>
  <si>
    <r>
      <t>in3out1</t>
    </r>
    <r>
      <rPr>
        <b/>
        <sz val="11"/>
        <color theme="1"/>
        <rFont val="メイリオ"/>
        <family val="3"/>
        <charset val="128"/>
      </rPr>
      <t>外</t>
    </r>
    <r>
      <rPr>
        <sz val="11"/>
        <color theme="1"/>
        <rFont val="メイリオ"/>
        <family val="3"/>
        <charset val="128"/>
      </rPr>
      <t>断熱壁式</t>
    </r>
    <rPh sb="7" eb="8">
      <t>ソト</t>
    </rPh>
    <phoneticPr fontId="3"/>
  </si>
  <si>
    <r>
      <t>in3out1</t>
    </r>
    <r>
      <rPr>
        <b/>
        <sz val="11"/>
        <color theme="1"/>
        <rFont val="メイリオ"/>
        <family val="3"/>
        <charset val="128"/>
      </rPr>
      <t>外</t>
    </r>
    <r>
      <rPr>
        <sz val="11"/>
        <color theme="1"/>
        <rFont val="メイリオ"/>
        <family val="3"/>
        <charset val="128"/>
      </rPr>
      <t>断熱壁式</t>
    </r>
    <r>
      <rPr>
        <b/>
        <sz val="11"/>
        <color theme="1"/>
        <rFont val="メイリオ"/>
        <family val="3"/>
        <charset val="128"/>
      </rPr>
      <t>以外</t>
    </r>
    <rPh sb="7" eb="8">
      <t>ソト</t>
    </rPh>
    <phoneticPr fontId="3"/>
  </si>
  <si>
    <r>
      <t>in3out1</t>
    </r>
    <r>
      <rPr>
        <b/>
        <sz val="11"/>
        <color theme="1"/>
        <rFont val="メイリオ"/>
        <family val="3"/>
        <charset val="128"/>
      </rPr>
      <t>内外</t>
    </r>
    <r>
      <rPr>
        <sz val="11"/>
        <color theme="1"/>
        <rFont val="メイリオ"/>
        <family val="3"/>
        <charset val="128"/>
      </rPr>
      <t>断熱壁式</t>
    </r>
    <rPh sb="7" eb="8">
      <t>ウチ</t>
    </rPh>
    <rPh sb="8" eb="9">
      <t>ソト</t>
    </rPh>
    <phoneticPr fontId="3"/>
  </si>
  <si>
    <r>
      <t>in3out1</t>
    </r>
    <r>
      <rPr>
        <b/>
        <sz val="11"/>
        <color theme="1"/>
        <rFont val="メイリオ"/>
        <family val="3"/>
        <charset val="128"/>
      </rPr>
      <t>内外</t>
    </r>
    <r>
      <rPr>
        <sz val="11"/>
        <color theme="1"/>
        <rFont val="メイリオ"/>
        <family val="3"/>
        <charset val="128"/>
      </rPr>
      <t>断熱壁式</t>
    </r>
    <r>
      <rPr>
        <b/>
        <sz val="11"/>
        <color theme="1"/>
        <rFont val="メイリオ"/>
        <family val="3"/>
        <charset val="128"/>
      </rPr>
      <t>以外</t>
    </r>
    <rPh sb="7" eb="8">
      <t>ウチ</t>
    </rPh>
    <rPh sb="8" eb="9">
      <t>ソト</t>
    </rPh>
    <phoneticPr fontId="3"/>
  </si>
  <si>
    <t>in2out2内断熱壁式</t>
    <phoneticPr fontId="3"/>
  </si>
  <si>
    <t>in2out2内断熱壁式以外</t>
    <rPh sb="12" eb="14">
      <t>イガイ</t>
    </rPh>
    <phoneticPr fontId="2"/>
  </si>
  <si>
    <t>in2out2外断熱壁式</t>
    <rPh sb="7" eb="8">
      <t>ソト</t>
    </rPh>
    <phoneticPr fontId="2"/>
  </si>
  <si>
    <t>in2out2外断熱壁式以外</t>
    <rPh sb="7" eb="8">
      <t>ソト</t>
    </rPh>
    <rPh sb="12" eb="14">
      <t>イガイ</t>
    </rPh>
    <phoneticPr fontId="2"/>
  </si>
  <si>
    <t>in2out2内・外断熱壁式</t>
    <rPh sb="7" eb="8">
      <t>ウチ</t>
    </rPh>
    <rPh sb="9" eb="10">
      <t>ソト</t>
    </rPh>
    <phoneticPr fontId="2"/>
  </si>
  <si>
    <t>in2out2内・外断熱壁式以外</t>
    <rPh sb="7" eb="8">
      <t>ウチ</t>
    </rPh>
    <rPh sb="9" eb="10">
      <t>ソト</t>
    </rPh>
    <rPh sb="14" eb="16">
      <t>イガイ</t>
    </rPh>
    <phoneticPr fontId="2"/>
  </si>
  <si>
    <t>in3out1内断熱壁式以外</t>
    <rPh sb="12" eb="14">
      <t>イガイ</t>
    </rPh>
    <phoneticPr fontId="2"/>
  </si>
  <si>
    <t>in3out1外断熱壁式</t>
    <rPh sb="7" eb="8">
      <t>ソト</t>
    </rPh>
    <phoneticPr fontId="2"/>
  </si>
  <si>
    <t>in3out1外断熱壁式以外</t>
    <rPh sb="7" eb="8">
      <t>ソト</t>
    </rPh>
    <rPh sb="12" eb="14">
      <t>イガイ</t>
    </rPh>
    <phoneticPr fontId="2"/>
  </si>
  <si>
    <t>in3out1内・外断熱壁式</t>
    <rPh sb="7" eb="8">
      <t>ウチ</t>
    </rPh>
    <rPh sb="9" eb="10">
      <t>ソト</t>
    </rPh>
    <phoneticPr fontId="2"/>
  </si>
  <si>
    <t>in3out1内・外断熱壁式以外</t>
    <rPh sb="7" eb="8">
      <t>ウチ</t>
    </rPh>
    <rPh sb="9" eb="10">
      <t>ソト</t>
    </rPh>
    <rPh sb="14" eb="16">
      <t>イガイ</t>
    </rPh>
    <phoneticPr fontId="2"/>
  </si>
  <si>
    <t>線熱貫流率ψ（W/mK）</t>
    <phoneticPr fontId="3"/>
  </si>
  <si>
    <t>断熱補強仕様１</t>
    <phoneticPr fontId="3"/>
  </si>
  <si>
    <t>断熱補強仕様２</t>
    <phoneticPr fontId="3"/>
  </si>
  <si>
    <t>断熱補強なし</t>
    <phoneticPr fontId="3"/>
  </si>
  <si>
    <t>in3out1内断熱壁式</t>
    <phoneticPr fontId="2"/>
  </si>
  <si>
    <t>新Ψ検索ソフト</t>
    <rPh sb="0" eb="1">
      <t>シン</t>
    </rPh>
    <phoneticPr fontId="3"/>
  </si>
  <si>
    <t>※1　上表のいずれにもよりがたい場合、断熱補強あり（仕様1）はψ＝1.2、断熱補強あり（仕様2）はψ＝1.8、断熱補強なしはψ＝2を用いることが出来る。</t>
    <phoneticPr fontId="3"/>
  </si>
  <si>
    <t>※2　構造熱橋部をの除き無断熱部位が存する場合、本表の数値を用いることは出来ない。</t>
    <phoneticPr fontId="3"/>
  </si>
  <si>
    <t>Ver 1.0</t>
    <phoneticPr fontId="3"/>
  </si>
  <si>
    <t>代表例</t>
    <rPh sb="0" eb="3">
      <t>ダイヒョウレイ</t>
    </rPh>
    <phoneticPr fontId="3"/>
  </si>
  <si>
    <r>
      <t>in0out0</t>
    </r>
    <r>
      <rPr>
        <b/>
        <sz val="11"/>
        <color theme="1"/>
        <rFont val="メイリオ"/>
        <family val="3"/>
        <charset val="128"/>
      </rPr>
      <t>未入力</t>
    </r>
    <rPh sb="7" eb="10">
      <t>ミニュウリョク</t>
    </rPh>
    <phoneticPr fontId="3"/>
  </si>
  <si>
    <t>☆使い方☆</t>
    <phoneticPr fontId="3"/>
  </si>
  <si>
    <t xml:space="preserve">
はじめに（お読みください）
</t>
  </si>
  <si>
    <t xml:space="preserve">
１)
</t>
  </si>
  <si>
    <t>　本検索ソフトの著作権は、一般社団法人住宅性能評価・表示協会に帰属します。</t>
    <rPh sb="2" eb="4">
      <t>ケンサク</t>
    </rPh>
    <phoneticPr fontId="18"/>
  </si>
  <si>
    <t xml:space="preserve">２)
</t>
    <phoneticPr fontId="3"/>
  </si>
  <si>
    <t xml:space="preserve">  本検索ソフトは、国立研究開発法人建築研究所のホームページで公開されている「建築物のエネルギー消費性能に関する技術情報」の「4.3技術情報 平成28年省エネルギー基準に準拠したエネルギー消費性能の評価に関する技術情報（住宅）」(http://www.kenken.go.jp/becc/house.html)に示される第三章第三節「熱貫流率及び線熱貫流率」（以下、「建築研究所公開資料」という。）に基づき、当協会が作成したものです。
　万一、技術情報と本検索ソフトの内容に齟齬がある場合は、建築研究所公開資料で定める内容が優先されます。</t>
    <rPh sb="2" eb="3">
      <t>ホン</t>
    </rPh>
    <rPh sb="164" eb="165">
      <t>サン</t>
    </rPh>
    <rPh sb="167" eb="168">
      <t>ネツ</t>
    </rPh>
    <rPh sb="168" eb="170">
      <t>カンリュウ</t>
    </rPh>
    <rPh sb="170" eb="171">
      <t>リツ</t>
    </rPh>
    <rPh sb="171" eb="172">
      <t>オヨ</t>
    </rPh>
    <rPh sb="173" eb="174">
      <t>セン</t>
    </rPh>
    <rPh sb="174" eb="175">
      <t>ネツ</t>
    </rPh>
    <rPh sb="175" eb="177">
      <t>カンリュウ</t>
    </rPh>
    <rPh sb="177" eb="178">
      <t>リツ</t>
    </rPh>
    <rPh sb="228" eb="230">
      <t>ケンサク</t>
    </rPh>
    <phoneticPr fontId="18"/>
  </si>
  <si>
    <t xml:space="preserve">３)
</t>
    <phoneticPr fontId="3"/>
  </si>
  <si>
    <t xml:space="preserve">  本検索ソフトは、当協会の会員及び設計者へのサービスの一環として、無料で公開するものです。利用者は、利用者自身の自己責任において利用してください。
　当協会は、事由のいかんを問わず、本検索ソフトの使用によって発生した（代用品または代用サービスの調達、使用の損失、データの損失、利益の損失、業務の中断も含め、またはそれに限定されない）直接損害、間接損害、偶発的な損害、特別損害、懲罰的損害、または結果損害について、一切の責任を負わないものとします。</t>
    <phoneticPr fontId="18"/>
  </si>
  <si>
    <t>セルの色</t>
    <rPh sb="3" eb="4">
      <t>イロ</t>
    </rPh>
    <phoneticPr fontId="3"/>
  </si>
  <si>
    <t>ピンク</t>
    <phoneticPr fontId="3"/>
  </si>
  <si>
    <t>薄い青</t>
    <rPh sb="0" eb="1">
      <t>ウス</t>
    </rPh>
    <rPh sb="2" eb="3">
      <t>アオ</t>
    </rPh>
    <phoneticPr fontId="3"/>
  </si>
  <si>
    <t>入力しなくても計算結果に影響はございません。</t>
    <rPh sb="0" eb="2">
      <t>ニュウリョク</t>
    </rPh>
    <rPh sb="7" eb="9">
      <t>ケイサン</t>
    </rPh>
    <rPh sb="9" eb="11">
      <t>ケッカ</t>
    </rPh>
    <rPh sb="12" eb="14">
      <t>エイキョウ</t>
    </rPh>
    <phoneticPr fontId="3"/>
  </si>
  <si>
    <t>●</t>
    <phoneticPr fontId="3"/>
  </si>
  <si>
    <t>断熱形状は内断熱、外断熱、内・外断熱から選択してください。</t>
    <rPh sb="0" eb="4">
      <t>ダンネツケイジョウ</t>
    </rPh>
    <rPh sb="20" eb="22">
      <t>センタク</t>
    </rPh>
    <phoneticPr fontId="3"/>
  </si>
  <si>
    <t>断熱層を貫通する形状は壁式あるいは熱損失上それに類する構造、壁式あるいは熱損失上それに類する構造以外から選択してください。</t>
    <rPh sb="0" eb="3">
      <t>ダンネツソウ</t>
    </rPh>
    <rPh sb="4" eb="6">
      <t>カンツウ</t>
    </rPh>
    <rPh sb="8" eb="10">
      <t>ケイジョウ</t>
    </rPh>
    <rPh sb="52" eb="54">
      <t>センタク</t>
    </rPh>
    <phoneticPr fontId="3"/>
  </si>
  <si>
    <t>境界組合せは下図を参考に１～３から選択してください。外気側は自動で入力されます。</t>
    <rPh sb="6" eb="8">
      <t>シタズ</t>
    </rPh>
    <rPh sb="9" eb="11">
      <t>サンコウ</t>
    </rPh>
    <rPh sb="17" eb="19">
      <t>センタク</t>
    </rPh>
    <rPh sb="26" eb="28">
      <t>ガイキ</t>
    </rPh>
    <rPh sb="28" eb="29">
      <t>ガワ</t>
    </rPh>
    <rPh sb="30" eb="32">
      <t>ジドウ</t>
    </rPh>
    <rPh sb="33" eb="35">
      <t>ニュウリョク</t>
    </rPh>
    <phoneticPr fontId="3"/>
  </si>
  <si>
    <t>表示されます。</t>
    <phoneticPr fontId="3"/>
  </si>
  <si>
    <t>入力必須です。プルダウンから選択してください。境界組合せ、断熱形状、断熱層を貫通する形状を全て選択後に線熱貫流率ψと代表例が</t>
    <rPh sb="0" eb="2">
      <t>ニュウリョク</t>
    </rPh>
    <rPh sb="2" eb="4">
      <t>ヒッス</t>
    </rPh>
    <rPh sb="14" eb="16">
      <t>センタク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</si>
</sst>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22">
    <font>
      <sz val="11"/>
      <color theme="1"/>
      <name val="Yu Gothic"/>
      <family val="2"/>
      <scheme val="minor"/>
    </font>
    <font>
      <sz val="11"/>
      <color theme="1"/>
      <name val="Yu Gothic"/>
      <family val="2"/>
      <charset val="128"/>
      <scheme val="minor"/>
    </font>
    <font>
      <sz val="11"/>
      <color theme="1"/>
      <name val="Yu Gothic"/>
      <family val="2"/>
      <scheme val="minor"/>
    </font>
    <font>
      <sz val="6"/>
      <name val="Yu Gothic"/>
      <family val="3"/>
      <charset val="128"/>
      <scheme val="minor"/>
    </font>
    <font>
      <sz val="6"/>
      <name val="小塚ゴシック Pro R"/>
      <family val="2"/>
      <charset val="128"/>
    </font>
    <font>
      <b/>
      <sz val="18"/>
      <color indexed="9"/>
      <name val="HG丸ｺﾞｼｯｸM-PRO"/>
      <family val="3"/>
      <charset val="128"/>
    </font>
    <font>
      <sz val="9"/>
      <color rgb="FF000000"/>
      <name val="MS UI Gothic"/>
      <family val="3"/>
      <charset val="128"/>
    </font>
    <font>
      <sz val="11"/>
      <color indexed="8"/>
      <name val="HG丸ｺﾞｼｯｸM-PRO"/>
      <family val="3"/>
      <charset val="128"/>
    </font>
    <font>
      <sz val="6"/>
      <name val="ＭＳ Ｐゴシック"/>
      <family val="3"/>
      <charset val="128"/>
    </font>
    <font>
      <sz val="11"/>
      <color indexed="63"/>
      <name val="HG丸ｺﾞｼｯｸM-PRO"/>
      <family val="3"/>
      <charset val="128"/>
    </font>
    <font>
      <sz val="11"/>
      <color theme="1"/>
      <name val="HG丸ｺﾞｼｯｸM-PRO"/>
      <family val="3"/>
      <charset val="128"/>
    </font>
    <font>
      <b/>
      <sz val="16"/>
      <color theme="1"/>
      <name val="メイリオ"/>
      <family val="3"/>
      <charset val="128"/>
    </font>
    <font>
      <sz val="16"/>
      <color theme="1"/>
      <name val="メイリオ"/>
      <family val="3"/>
      <charset val="128"/>
    </font>
    <font>
      <sz val="11"/>
      <color theme="1"/>
      <name val="メイリオ"/>
      <family val="3"/>
      <charset val="128"/>
    </font>
    <font>
      <b/>
      <sz val="11"/>
      <color theme="1"/>
      <name val="メイリオ"/>
      <family val="3"/>
      <charset val="128"/>
    </font>
    <font>
      <sz val="10"/>
      <color theme="1"/>
      <name val="ＭＳ ゴシック"/>
      <family val="3"/>
      <charset val="128"/>
    </font>
    <font>
      <b/>
      <sz val="24"/>
      <color indexed="8"/>
      <name val="HG丸ｺﾞｼｯｸM-PRO"/>
      <family val="3"/>
      <charset val="128"/>
    </font>
    <font>
      <b/>
      <sz val="11"/>
      <color indexed="9"/>
      <name val="HG丸ｺﾞｼｯｸM-PRO"/>
      <family val="3"/>
      <charset val="128"/>
    </font>
    <font>
      <sz val="6"/>
      <name val="Yu Gothic"/>
      <family val="2"/>
      <charset val="128"/>
      <scheme val="minor"/>
    </font>
    <font>
      <sz val="11"/>
      <color theme="1"/>
      <name val="ＭＳ Ｐゴシック"/>
      <family val="3"/>
      <charset val="128"/>
    </font>
    <font>
      <sz val="10"/>
      <color theme="1"/>
      <name val="HG丸ｺﾞｼｯｸM-PRO"/>
      <family val="3"/>
      <charset val="128"/>
    </font>
    <font>
      <sz val="11"/>
      <color rgb="FFFF0000"/>
      <name val="Yu Gothic"/>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rgb="FFFFCCFF"/>
        <bgColor indexed="64"/>
      </patternFill>
    </fill>
    <fill>
      <patternFill patternType="solid">
        <fgColor rgb="FFFFCC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theme="4" tint="-0.499984740745262"/>
      </top>
      <bottom style="thin">
        <color theme="4" tint="-0.499984740745262"/>
      </bottom>
      <diagonal/>
    </border>
    <border>
      <left/>
      <right/>
      <top/>
      <bottom style="thin">
        <color theme="4" tint="-0.499984740745262"/>
      </bottom>
      <diagonal/>
    </border>
    <border>
      <left/>
      <right/>
      <top style="thin">
        <color theme="4" tint="-0.499984740745262"/>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10"/>
      </left>
      <right/>
      <top style="double">
        <color indexed="10"/>
      </top>
      <bottom style="dotted">
        <color indexed="10"/>
      </bottom>
      <diagonal/>
    </border>
    <border>
      <left/>
      <right/>
      <top style="double">
        <color indexed="10"/>
      </top>
      <bottom style="dotted">
        <color indexed="10"/>
      </bottom>
      <diagonal/>
    </border>
    <border>
      <left/>
      <right style="double">
        <color indexed="10"/>
      </right>
      <top style="double">
        <color indexed="10"/>
      </top>
      <bottom style="dotted">
        <color indexed="10"/>
      </bottom>
      <diagonal/>
    </border>
    <border>
      <left style="double">
        <color indexed="10"/>
      </left>
      <right/>
      <top style="dotted">
        <color indexed="10"/>
      </top>
      <bottom style="double">
        <color indexed="10"/>
      </bottom>
      <diagonal/>
    </border>
    <border>
      <left/>
      <right/>
      <top style="dotted">
        <color indexed="10"/>
      </top>
      <bottom style="double">
        <color indexed="10"/>
      </bottom>
      <diagonal/>
    </border>
    <border>
      <left/>
      <right style="double">
        <color indexed="10"/>
      </right>
      <top style="dotted">
        <color indexed="10"/>
      </top>
      <bottom style="double">
        <color indexed="10"/>
      </bottom>
      <diagonal/>
    </border>
    <border>
      <left style="thin">
        <color theme="4" tint="-0.499984740745262"/>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diagonal/>
    </border>
    <border>
      <left/>
      <right style="thin">
        <color theme="4" tint="-0.499984740745262"/>
      </right>
      <top/>
      <bottom/>
      <diagonal/>
    </border>
    <border>
      <left style="thin">
        <color theme="4" tint="-0.499984740745262"/>
      </left>
      <right/>
      <top/>
      <bottom style="thin">
        <color theme="4" tint="-0.499984740745262"/>
      </bottom>
      <diagonal/>
    </border>
    <border>
      <left/>
      <right style="thin">
        <color theme="4" tint="-0.499984740745262"/>
      </right>
      <top/>
      <bottom style="thin">
        <color theme="4" tint="-0.499984740745262"/>
      </bottom>
      <diagonal/>
    </border>
    <border>
      <left style="double">
        <color indexed="10"/>
      </left>
      <right style="double">
        <color indexed="10"/>
      </right>
      <top style="double">
        <color indexed="10"/>
      </top>
      <bottom style="double">
        <color indexed="10"/>
      </bottom>
      <diagonal/>
    </border>
    <border>
      <left style="double">
        <color indexed="10"/>
      </left>
      <right/>
      <top style="double">
        <color indexed="10"/>
      </top>
      <bottom/>
      <diagonal/>
    </border>
    <border>
      <left/>
      <right/>
      <top style="double">
        <color indexed="10"/>
      </top>
      <bottom/>
      <diagonal/>
    </border>
    <border>
      <left/>
      <right style="double">
        <color indexed="10"/>
      </right>
      <top style="double">
        <color indexed="10"/>
      </top>
      <bottom/>
      <diagonal/>
    </border>
  </borders>
  <cellStyleXfs count="3">
    <xf numFmtId="0" fontId="0" fillId="0" borderId="0"/>
    <xf numFmtId="0" fontId="15" fillId="0" borderId="0">
      <alignment vertical="center"/>
    </xf>
    <xf numFmtId="0" fontId="1" fillId="0" borderId="0">
      <alignment vertical="center"/>
    </xf>
  </cellStyleXfs>
  <cellXfs count="102">
    <xf numFmtId="0" fontId="0" fillId="0" borderId="0" xfId="0"/>
    <xf numFmtId="0" fontId="10" fillId="0" borderId="0" xfId="0" applyFont="1" applyAlignment="1">
      <alignment vertical="center"/>
    </xf>
    <xf numFmtId="0" fontId="13" fillId="0" borderId="0" xfId="0" applyFont="1" applyAlignment="1">
      <alignment vertical="center"/>
    </xf>
    <xf numFmtId="0" fontId="11" fillId="2" borderId="9"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0" xfId="0" applyFont="1" applyFill="1" applyBorder="1" applyAlignment="1">
      <alignment horizontal="center" vertical="center"/>
    </xf>
    <xf numFmtId="49" fontId="13" fillId="0" borderId="0" xfId="0" applyNumberFormat="1" applyFont="1" applyBorder="1" applyAlignment="1">
      <alignment horizontal="center" vertical="center"/>
    </xf>
    <xf numFmtId="0" fontId="11" fillId="2" borderId="3" xfId="0" applyFont="1" applyFill="1" applyBorder="1" applyAlignment="1">
      <alignment horizontal="center" vertical="center"/>
    </xf>
    <xf numFmtId="0" fontId="11" fillId="2" borderId="12" xfId="0" applyFont="1" applyFill="1" applyBorder="1" applyAlignment="1">
      <alignment horizontal="center" vertical="center"/>
    </xf>
    <xf numFmtId="0" fontId="13" fillId="0" borderId="0" xfId="0" applyFont="1"/>
    <xf numFmtId="0" fontId="0" fillId="0" borderId="13" xfId="0" applyBorder="1"/>
    <xf numFmtId="0" fontId="0" fillId="0" borderId="11" xfId="0" applyBorder="1"/>
    <xf numFmtId="0" fontId="0" fillId="0" borderId="3" xfId="0" applyBorder="1"/>
    <xf numFmtId="176" fontId="0" fillId="0" borderId="9" xfId="0" applyNumberFormat="1" applyBorder="1"/>
    <xf numFmtId="176" fontId="0" fillId="0" borderId="10" xfId="0" applyNumberFormat="1" applyBorder="1"/>
    <xf numFmtId="176" fontId="0" fillId="0" borderId="0" xfId="0" applyNumberFormat="1" applyBorder="1"/>
    <xf numFmtId="176" fontId="0" fillId="0" borderId="14" xfId="0" applyNumberFormat="1" applyBorder="1"/>
    <xf numFmtId="176" fontId="0" fillId="0" borderId="12" xfId="0" applyNumberFormat="1" applyBorder="1"/>
    <xf numFmtId="176" fontId="0" fillId="0" borderId="15" xfId="0" applyNumberFormat="1" applyBorder="1"/>
    <xf numFmtId="49" fontId="13" fillId="0" borderId="9" xfId="0" applyNumberFormat="1" applyFont="1" applyBorder="1" applyAlignment="1">
      <alignment horizontal="center" vertical="center"/>
    </xf>
    <xf numFmtId="49" fontId="13" fillId="0" borderId="0" xfId="0" applyNumberFormat="1" applyFont="1" applyBorder="1" applyAlignment="1">
      <alignment horizontal="center" vertical="center"/>
    </xf>
    <xf numFmtId="0" fontId="9" fillId="4" borderId="4" xfId="0" applyFont="1" applyFill="1" applyBorder="1" applyAlignment="1" applyProtection="1">
      <alignment horizontal="center" vertical="center"/>
      <protection locked="0"/>
    </xf>
    <xf numFmtId="0" fontId="19" fillId="0" borderId="0" xfId="2" applyFont="1">
      <alignment vertical="center"/>
    </xf>
    <xf numFmtId="0" fontId="19" fillId="0" borderId="0" xfId="2" applyFont="1" applyAlignment="1">
      <alignment horizontal="right" vertical="center"/>
    </xf>
    <xf numFmtId="0" fontId="19" fillId="0" borderId="0" xfId="2" applyFont="1" applyAlignment="1">
      <alignment horizontal="right" vertical="center" wrapText="1"/>
    </xf>
    <xf numFmtId="0" fontId="0" fillId="0" borderId="0" xfId="0" applyAlignment="1">
      <alignment vertical="center"/>
    </xf>
    <xf numFmtId="0" fontId="20" fillId="0" borderId="0" xfId="0" applyFont="1" applyAlignment="1">
      <alignment vertical="center"/>
    </xf>
    <xf numFmtId="0" fontId="11" fillId="0" borderId="0" xfId="0" applyFont="1" applyFill="1" applyBorder="1" applyAlignment="1">
      <alignment horizontal="center" vertical="center"/>
    </xf>
    <xf numFmtId="0" fontId="12" fillId="0" borderId="0" xfId="0" applyFont="1" applyFill="1" applyBorder="1" applyAlignment="1">
      <alignment horizontal="center"/>
    </xf>
    <xf numFmtId="0" fontId="12" fillId="0" borderId="0" xfId="0" applyFont="1" applyFill="1" applyBorder="1" applyAlignment="1">
      <alignment horizontal="center" vertical="top"/>
    </xf>
    <xf numFmtId="0" fontId="5" fillId="3" borderId="0" xfId="0" applyFont="1" applyFill="1" applyAlignment="1" applyProtection="1">
      <alignment vertical="center"/>
    </xf>
    <xf numFmtId="0" fontId="0" fillId="0" borderId="0" xfId="0" applyProtection="1"/>
    <xf numFmtId="0" fontId="17" fillId="3" borderId="0" xfId="0" applyFont="1" applyFill="1" applyAlignment="1" applyProtection="1">
      <alignment vertical="center"/>
    </xf>
    <xf numFmtId="0" fontId="17" fillId="3" borderId="0" xfId="0" applyFont="1" applyFill="1" applyAlignment="1" applyProtection="1">
      <alignment horizontal="right" vertical="center"/>
    </xf>
    <xf numFmtId="0" fontId="7" fillId="0" borderId="4" xfId="0" applyFont="1" applyBorder="1" applyAlignment="1" applyProtection="1">
      <alignment horizontal="center" vertical="center"/>
    </xf>
    <xf numFmtId="0" fontId="7" fillId="0" borderId="4" xfId="0" applyFont="1" applyBorder="1" applyAlignment="1" applyProtection="1">
      <alignment vertical="center"/>
    </xf>
    <xf numFmtId="0" fontId="7" fillId="0" borderId="4" xfId="0" applyFont="1" applyBorder="1" applyAlignment="1" applyProtection="1">
      <alignment horizontal="right" vertical="center"/>
    </xf>
    <xf numFmtId="0" fontId="0" fillId="0" borderId="24" xfId="0" applyBorder="1" applyAlignment="1" applyProtection="1">
      <alignment vertical="center"/>
    </xf>
    <xf numFmtId="0" fontId="0" fillId="0" borderId="0" xfId="0" applyBorder="1" applyAlignment="1" applyProtection="1">
      <alignment vertical="center"/>
    </xf>
    <xf numFmtId="0" fontId="0" fillId="0" borderId="25" xfId="0" applyBorder="1" applyAlignment="1" applyProtection="1">
      <alignment vertical="center"/>
    </xf>
    <xf numFmtId="0" fontId="0" fillId="0" borderId="24" xfId="0" applyFill="1" applyBorder="1" applyProtection="1"/>
    <xf numFmtId="0" fontId="0" fillId="0" borderId="0" xfId="0" applyFill="1" applyBorder="1" applyProtection="1"/>
    <xf numFmtId="0" fontId="0" fillId="0" borderId="25" xfId="0" applyFill="1" applyBorder="1" applyProtection="1"/>
    <xf numFmtId="0" fontId="7" fillId="0" borderId="0" xfId="0" applyFont="1" applyAlignment="1" applyProtection="1">
      <alignment vertical="center"/>
    </xf>
    <xf numFmtId="0" fontId="7" fillId="0" borderId="0" xfId="0" applyFont="1" applyAlignment="1" applyProtection="1">
      <alignment horizontal="center" vertical="center"/>
    </xf>
    <xf numFmtId="0" fontId="7" fillId="0" borderId="6" xfId="0" applyFont="1" applyBorder="1" applyAlignment="1" applyProtection="1">
      <alignment vertical="center"/>
    </xf>
    <xf numFmtId="0" fontId="7" fillId="0" borderId="6" xfId="0" applyFont="1" applyBorder="1" applyAlignment="1" applyProtection="1">
      <alignment vertical="center" wrapText="1"/>
    </xf>
    <xf numFmtId="0" fontId="10" fillId="0" borderId="6" xfId="0" applyFont="1" applyBorder="1" applyAlignment="1" applyProtection="1">
      <alignment vertical="center"/>
    </xf>
    <xf numFmtId="0" fontId="0" fillId="0" borderId="6" xfId="0" applyBorder="1" applyProtection="1"/>
    <xf numFmtId="0" fontId="10" fillId="0" borderId="0" xfId="0" applyFont="1" applyAlignment="1" applyProtection="1">
      <alignment vertical="center" wrapText="1"/>
    </xf>
    <xf numFmtId="0" fontId="7" fillId="0" borderId="5" xfId="0" applyFont="1" applyBorder="1" applyAlignment="1" applyProtection="1">
      <alignment vertical="center"/>
    </xf>
    <xf numFmtId="0" fontId="7" fillId="0" borderId="5" xfId="0" applyFont="1" applyBorder="1" applyAlignment="1" applyProtection="1">
      <alignment vertical="center" wrapText="1"/>
    </xf>
    <xf numFmtId="0" fontId="10" fillId="0" borderId="5" xfId="0" applyFont="1" applyBorder="1" applyAlignment="1" applyProtection="1">
      <alignment vertical="center"/>
    </xf>
    <xf numFmtId="0" fontId="0" fillId="0" borderId="5" xfId="0" applyBorder="1" applyProtection="1"/>
    <xf numFmtId="0" fontId="9" fillId="0" borderId="5" xfId="0" applyFont="1" applyBorder="1" applyAlignment="1" applyProtection="1">
      <alignment horizontal="center" vertical="center"/>
    </xf>
    <xf numFmtId="0" fontId="10" fillId="0" borderId="5" xfId="0" applyFont="1" applyBorder="1" applyAlignment="1" applyProtection="1">
      <alignment horizontal="center" vertical="center"/>
    </xf>
    <xf numFmtId="0" fontId="10" fillId="0" borderId="0" xfId="0" applyFont="1" applyAlignment="1" applyProtection="1">
      <alignment vertical="center"/>
    </xf>
    <xf numFmtId="0" fontId="0" fillId="0" borderId="24" xfId="0" applyBorder="1" applyProtection="1"/>
    <xf numFmtId="0" fontId="0" fillId="0" borderId="0" xfId="0" applyBorder="1" applyProtection="1"/>
    <xf numFmtId="0" fontId="0" fillId="0" borderId="25" xfId="0" applyBorder="1" applyProtection="1"/>
    <xf numFmtId="0" fontId="0" fillId="0" borderId="26" xfId="0" applyBorder="1" applyProtection="1"/>
    <xf numFmtId="0" fontId="0" fillId="0" borderId="27" xfId="0" applyBorder="1" applyProtection="1"/>
    <xf numFmtId="0" fontId="20" fillId="0" borderId="0" xfId="0" applyFont="1" applyProtection="1"/>
    <xf numFmtId="0" fontId="20" fillId="0" borderId="0" xfId="0" applyFont="1" applyAlignment="1" applyProtection="1">
      <alignment vertical="center"/>
    </xf>
    <xf numFmtId="0" fontId="20" fillId="0" borderId="0" xfId="0" applyFont="1" applyAlignment="1" applyProtection="1">
      <alignment horizontal="right" vertical="center"/>
    </xf>
    <xf numFmtId="176" fontId="21" fillId="0" borderId="0" xfId="0" applyNumberFormat="1" applyFont="1" applyBorder="1"/>
    <xf numFmtId="49" fontId="13" fillId="0" borderId="0" xfId="0" applyNumberFormat="1" applyFont="1" applyBorder="1" applyAlignment="1">
      <alignment horizontal="center" vertical="center"/>
    </xf>
    <xf numFmtId="0" fontId="19" fillId="0" borderId="0" xfId="2" applyFont="1" applyAlignment="1">
      <alignment horizontal="left" vertical="center" wrapText="1"/>
    </xf>
    <xf numFmtId="0" fontId="20" fillId="4" borderId="0" xfId="0" applyFont="1" applyFill="1" applyAlignment="1" applyProtection="1">
      <alignment horizontal="center" vertical="center"/>
    </xf>
    <xf numFmtId="0" fontId="9" fillId="4" borderId="4" xfId="0" applyFont="1" applyFill="1" applyBorder="1" applyAlignment="1" applyProtection="1">
      <alignment horizontal="center" vertical="center"/>
      <protection locked="0"/>
    </xf>
    <xf numFmtId="0" fontId="20" fillId="5" borderId="0" xfId="0" applyFont="1" applyFill="1" applyAlignment="1" applyProtection="1">
      <alignment horizontal="center" vertical="center"/>
    </xf>
    <xf numFmtId="0" fontId="20" fillId="0" borderId="0" xfId="0" applyFont="1" applyAlignment="1" applyProtection="1">
      <alignment horizontal="center" vertical="center"/>
    </xf>
    <xf numFmtId="0" fontId="7" fillId="0" borderId="4" xfId="0" applyFont="1" applyBorder="1" applyAlignment="1" applyProtection="1">
      <alignment vertical="center"/>
    </xf>
    <xf numFmtId="0" fontId="9" fillId="5" borderId="0" xfId="0" applyFont="1" applyFill="1" applyBorder="1" applyAlignment="1" applyProtection="1">
      <alignment horizontal="center" vertical="center"/>
      <protection locked="0"/>
    </xf>
    <xf numFmtId="0" fontId="10" fillId="0" borderId="6" xfId="0" applyFont="1" applyBorder="1" applyAlignment="1" applyProtection="1">
      <alignment horizontal="center" vertical="center"/>
    </xf>
    <xf numFmtId="0" fontId="9" fillId="5" borderId="5" xfId="0" applyFont="1" applyFill="1" applyBorder="1" applyAlignment="1" applyProtection="1">
      <alignment horizontal="center" vertical="center"/>
      <protection locked="0"/>
    </xf>
    <xf numFmtId="0" fontId="0" fillId="0" borderId="22" xfId="0" applyBorder="1" applyAlignment="1" applyProtection="1">
      <alignment horizontal="center" vertical="center"/>
    </xf>
    <xf numFmtId="0" fontId="0" fillId="0" borderId="6" xfId="0" applyBorder="1" applyAlignment="1" applyProtection="1">
      <alignment horizontal="center" vertical="center"/>
    </xf>
    <xf numFmtId="0" fontId="0" fillId="0" borderId="23" xfId="0" applyBorder="1" applyAlignment="1" applyProtection="1">
      <alignment horizontal="center" vertical="center"/>
    </xf>
    <xf numFmtId="0" fontId="9" fillId="5" borderId="6" xfId="0" applyFont="1" applyFill="1" applyBorder="1" applyAlignment="1" applyProtection="1">
      <alignment horizontal="center" vertical="center" wrapText="1"/>
      <protection locked="0"/>
    </xf>
    <xf numFmtId="0" fontId="9" fillId="5" borderId="5" xfId="0" applyFont="1" applyFill="1" applyBorder="1" applyAlignment="1" applyProtection="1">
      <alignment horizontal="center" vertical="center" wrapText="1"/>
      <protection locked="0"/>
    </xf>
    <xf numFmtId="0" fontId="5" fillId="3" borderId="0" xfId="0" applyFont="1" applyFill="1" applyAlignment="1" applyProtection="1">
      <alignment horizontal="center" vertical="center"/>
    </xf>
    <xf numFmtId="176" fontId="16" fillId="6" borderId="16" xfId="1" applyNumberFormat="1" applyFont="1" applyFill="1" applyBorder="1" applyAlignment="1" applyProtection="1">
      <alignment horizontal="center" vertical="center"/>
    </xf>
    <xf numFmtId="176" fontId="16" fillId="6" borderId="17" xfId="1" applyNumberFormat="1" applyFont="1" applyFill="1" applyBorder="1" applyAlignment="1" applyProtection="1">
      <alignment horizontal="center" vertical="center"/>
    </xf>
    <xf numFmtId="176" fontId="16" fillId="6" borderId="18" xfId="1" applyNumberFormat="1" applyFont="1" applyFill="1" applyBorder="1" applyAlignment="1" applyProtection="1">
      <alignment horizontal="center" vertical="center"/>
    </xf>
    <xf numFmtId="176" fontId="16" fillId="6" borderId="19" xfId="1" applyNumberFormat="1" applyFont="1" applyFill="1" applyBorder="1" applyAlignment="1" applyProtection="1">
      <alignment horizontal="center" vertical="center"/>
    </xf>
    <xf numFmtId="176" fontId="16" fillId="6" borderId="20" xfId="1" applyNumberFormat="1" applyFont="1" applyFill="1" applyBorder="1" applyAlignment="1" applyProtection="1">
      <alignment horizontal="center" vertical="center"/>
    </xf>
    <xf numFmtId="176" fontId="16" fillId="6" borderId="21" xfId="1" applyNumberFormat="1" applyFont="1" applyFill="1" applyBorder="1" applyAlignment="1" applyProtection="1">
      <alignment horizontal="center" vertical="center"/>
    </xf>
    <xf numFmtId="0" fontId="0" fillId="0" borderId="28" xfId="0" applyBorder="1" applyAlignment="1" applyProtection="1">
      <alignment horizontal="center"/>
    </xf>
    <xf numFmtId="0" fontId="0" fillId="0" borderId="29" xfId="0" applyBorder="1" applyAlignment="1" applyProtection="1">
      <alignment horizontal="center"/>
    </xf>
    <xf numFmtId="0" fontId="0" fillId="0" borderId="30" xfId="0" applyBorder="1" applyAlignment="1" applyProtection="1">
      <alignment horizontal="center"/>
    </xf>
    <xf numFmtId="0" fontId="0" fillId="0" borderId="31" xfId="0" applyBorder="1" applyAlignment="1" applyProtection="1">
      <alignment horizontal="center"/>
    </xf>
    <xf numFmtId="0" fontId="7" fillId="0" borderId="0" xfId="0" applyFont="1" applyAlignment="1" applyProtection="1">
      <alignment vertical="center"/>
    </xf>
    <xf numFmtId="49" fontId="13" fillId="0" borderId="0" xfId="0" applyNumberFormat="1" applyFont="1" applyBorder="1" applyAlignment="1">
      <alignment horizontal="center" vertical="center"/>
    </xf>
    <xf numFmtId="0" fontId="11" fillId="2" borderId="2"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1" fillId="2" borderId="1" xfId="0" applyFont="1" applyFill="1" applyBorder="1" applyAlignment="1">
      <alignment horizontal="center" vertical="center"/>
    </xf>
    <xf numFmtId="49" fontId="13" fillId="0" borderId="9" xfId="0" applyNumberFormat="1" applyFont="1" applyBorder="1" applyAlignment="1">
      <alignment horizontal="center" vertical="center"/>
    </xf>
    <xf numFmtId="0" fontId="13" fillId="2" borderId="7" xfId="0" applyFont="1" applyFill="1" applyBorder="1" applyAlignment="1">
      <alignment horizontal="center" vertical="center" wrapText="1"/>
    </xf>
  </cellXfs>
  <cellStyles count="3">
    <cellStyle name="標準" xfId="0" builtinId="0"/>
    <cellStyle name="標準 2" xfId="1" xr:uid="{2C2A3991-8F2B-4482-9985-3F54F40D1765}"/>
    <cellStyle name="標準 4" xfId="2" xr:uid="{B12B273D-4F7A-4410-A949-1009AD58CCDE}"/>
  </cellStyles>
  <dxfs count="0"/>
  <tableStyles count="0" defaultTableStyle="TableStyleMedium2" defaultPivotStyle="PivotStyleLight16"/>
  <colors>
    <mruColors>
      <color rgb="FFFFCC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11.emf"/><Relationship Id="rId13" Type="http://schemas.openxmlformats.org/officeDocument/2006/relationships/image" Target="../media/image16.emf"/><Relationship Id="rId18" Type="http://schemas.openxmlformats.org/officeDocument/2006/relationships/image" Target="../media/image21.emf"/><Relationship Id="rId26" Type="http://schemas.openxmlformats.org/officeDocument/2006/relationships/image" Target="../media/image29.emf"/><Relationship Id="rId3" Type="http://schemas.openxmlformats.org/officeDocument/2006/relationships/image" Target="../media/image6.emf"/><Relationship Id="rId21" Type="http://schemas.openxmlformats.org/officeDocument/2006/relationships/image" Target="../media/image24.emf"/><Relationship Id="rId7" Type="http://schemas.openxmlformats.org/officeDocument/2006/relationships/image" Target="../media/image10.emf"/><Relationship Id="rId12" Type="http://schemas.openxmlformats.org/officeDocument/2006/relationships/image" Target="../media/image15.emf"/><Relationship Id="rId17" Type="http://schemas.openxmlformats.org/officeDocument/2006/relationships/image" Target="../media/image20.emf"/><Relationship Id="rId25" Type="http://schemas.openxmlformats.org/officeDocument/2006/relationships/image" Target="../media/image28.emf"/><Relationship Id="rId2" Type="http://schemas.openxmlformats.org/officeDocument/2006/relationships/image" Target="../media/image5.emf"/><Relationship Id="rId16" Type="http://schemas.openxmlformats.org/officeDocument/2006/relationships/image" Target="../media/image19.emf"/><Relationship Id="rId20" Type="http://schemas.openxmlformats.org/officeDocument/2006/relationships/image" Target="../media/image23.emf"/><Relationship Id="rId29" Type="http://schemas.openxmlformats.org/officeDocument/2006/relationships/image" Target="../media/image32.emf"/><Relationship Id="rId1" Type="http://schemas.openxmlformats.org/officeDocument/2006/relationships/image" Target="../media/image4.emf"/><Relationship Id="rId6" Type="http://schemas.openxmlformats.org/officeDocument/2006/relationships/image" Target="../media/image9.emf"/><Relationship Id="rId11" Type="http://schemas.openxmlformats.org/officeDocument/2006/relationships/image" Target="../media/image14.emf"/><Relationship Id="rId24" Type="http://schemas.openxmlformats.org/officeDocument/2006/relationships/image" Target="../media/image27.emf"/><Relationship Id="rId32" Type="http://schemas.openxmlformats.org/officeDocument/2006/relationships/image" Target="../media/image35.emf"/><Relationship Id="rId5" Type="http://schemas.openxmlformats.org/officeDocument/2006/relationships/image" Target="../media/image8.emf"/><Relationship Id="rId15" Type="http://schemas.openxmlformats.org/officeDocument/2006/relationships/image" Target="../media/image18.emf"/><Relationship Id="rId23" Type="http://schemas.openxmlformats.org/officeDocument/2006/relationships/image" Target="../media/image26.emf"/><Relationship Id="rId28" Type="http://schemas.openxmlformats.org/officeDocument/2006/relationships/image" Target="../media/image31.emf"/><Relationship Id="rId10" Type="http://schemas.openxmlformats.org/officeDocument/2006/relationships/image" Target="../media/image13.emf"/><Relationship Id="rId19" Type="http://schemas.openxmlformats.org/officeDocument/2006/relationships/image" Target="../media/image22.emf"/><Relationship Id="rId31" Type="http://schemas.openxmlformats.org/officeDocument/2006/relationships/image" Target="../media/image34.emf"/><Relationship Id="rId4" Type="http://schemas.openxmlformats.org/officeDocument/2006/relationships/image" Target="../media/image7.emf"/><Relationship Id="rId9" Type="http://schemas.openxmlformats.org/officeDocument/2006/relationships/image" Target="../media/image12.emf"/><Relationship Id="rId14" Type="http://schemas.openxmlformats.org/officeDocument/2006/relationships/image" Target="../media/image17.emf"/><Relationship Id="rId22" Type="http://schemas.openxmlformats.org/officeDocument/2006/relationships/image" Target="../media/image25.emf"/><Relationship Id="rId27" Type="http://schemas.openxmlformats.org/officeDocument/2006/relationships/image" Target="../media/image30.emf"/><Relationship Id="rId30" Type="http://schemas.openxmlformats.org/officeDocument/2006/relationships/image" Target="../media/image3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4</xdr:row>
          <xdr:rowOff>9525</xdr:rowOff>
        </xdr:from>
        <xdr:to>
          <xdr:col>17</xdr:col>
          <xdr:colOff>152400</xdr:colOff>
          <xdr:row>5</xdr:row>
          <xdr:rowOff>38100</xdr:rowOff>
        </xdr:to>
        <xdr:sp macro="" textlink="">
          <xdr:nvSpPr>
            <xdr:cNvPr id="1025" name="Group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5893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6</xdr:row>
          <xdr:rowOff>0</xdr:rowOff>
        </xdr:from>
        <xdr:to>
          <xdr:col>31</xdr:col>
          <xdr:colOff>171450</xdr:colOff>
          <xdr:row>13</xdr:row>
          <xdr:rowOff>180975</xdr:rowOff>
        </xdr:to>
        <xdr:pic>
          <xdr:nvPicPr>
            <xdr:cNvPr id="13" name="図 12">
              <a:extLst>
                <a:ext uri="{FF2B5EF4-FFF2-40B4-BE49-F238E27FC236}">
                  <a16:creationId xmlns:a16="http://schemas.microsoft.com/office/drawing/2014/main" id="{00000000-0008-0000-0100-00000D000000}"/>
                </a:ext>
              </a:extLst>
            </xdr:cNvPr>
            <xdr:cNvPicPr>
              <a:picLocks noChangeAspect="1" noChangeArrowheads="1"/>
              <a:extLst>
                <a:ext uri="{84589F7E-364E-4C9E-8A38-B11213B215E9}">
                  <a14:cameraTool cellRange="画像" spid="_x0000_s1070"/>
                </a:ext>
              </a:extLst>
            </xdr:cNvPicPr>
          </xdr:nvPicPr>
          <xdr:blipFill>
            <a:blip xmlns:r="http://schemas.openxmlformats.org/officeDocument/2006/relationships" r:embed="rId1"/>
            <a:srcRect/>
            <a:stretch>
              <a:fillRect/>
            </a:stretch>
          </xdr:blipFill>
          <xdr:spPr bwMode="auto">
            <a:xfrm>
              <a:off x="5086350" y="1485900"/>
              <a:ext cx="3762375" cy="185737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1</xdr:col>
      <xdr:colOff>1</xdr:colOff>
      <xdr:row>30</xdr:row>
      <xdr:rowOff>1</xdr:rowOff>
    </xdr:from>
    <xdr:to>
      <xdr:col>18</xdr:col>
      <xdr:colOff>38100</xdr:colOff>
      <xdr:row>38</xdr:row>
      <xdr:rowOff>179123</xdr:rowOff>
    </xdr:to>
    <xdr:pic>
      <xdr:nvPicPr>
        <xdr:cNvPr id="6" name="図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6" y="6886576"/>
          <a:ext cx="4810124" cy="20841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76200</xdr:colOff>
      <xdr:row>3</xdr:row>
      <xdr:rowOff>76200</xdr:rowOff>
    </xdr:from>
    <xdr:to>
      <xdr:col>2</xdr:col>
      <xdr:colOff>1800225</xdr:colOff>
      <xdr:row>3</xdr:row>
      <xdr:rowOff>1800225</xdr:rowOff>
    </xdr:to>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7800" y="1771650"/>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66675</xdr:colOff>
      <xdr:row>3</xdr:row>
      <xdr:rowOff>57150</xdr:rowOff>
    </xdr:from>
    <xdr:to>
      <xdr:col>4</xdr:col>
      <xdr:colOff>1790700</xdr:colOff>
      <xdr:row>3</xdr:row>
      <xdr:rowOff>1781175</xdr:rowOff>
    </xdr:to>
    <xdr:pic>
      <xdr:nvPicPr>
        <xdr:cNvPr id="3" name="図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14700" y="1752600"/>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3</xdr:row>
      <xdr:rowOff>57150</xdr:rowOff>
    </xdr:from>
    <xdr:to>
      <xdr:col>1</xdr:col>
      <xdr:colOff>857250</xdr:colOff>
      <xdr:row>3</xdr:row>
      <xdr:rowOff>1781175</xdr:rowOff>
    </xdr:to>
    <xdr:pic>
      <xdr:nvPicPr>
        <xdr:cNvPr id="4" name="図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1038225"/>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104775</xdr:colOff>
      <xdr:row>6</xdr:row>
      <xdr:rowOff>66675</xdr:rowOff>
    </xdr:from>
    <xdr:to>
      <xdr:col>1</xdr:col>
      <xdr:colOff>866775</xdr:colOff>
      <xdr:row>6</xdr:row>
      <xdr:rowOff>1790700</xdr:rowOff>
    </xdr:to>
    <xdr:pic>
      <xdr:nvPicPr>
        <xdr:cNvPr id="5" name="図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4775" y="3162300"/>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104775</xdr:colOff>
      <xdr:row>9</xdr:row>
      <xdr:rowOff>66675</xdr:rowOff>
    </xdr:from>
    <xdr:to>
      <xdr:col>1</xdr:col>
      <xdr:colOff>866775</xdr:colOff>
      <xdr:row>9</xdr:row>
      <xdr:rowOff>1790700</xdr:rowOff>
    </xdr:to>
    <xdr:pic>
      <xdr:nvPicPr>
        <xdr:cNvPr id="6" name="図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4775" y="5276850"/>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76200</xdr:colOff>
      <xdr:row>6</xdr:row>
      <xdr:rowOff>66675</xdr:rowOff>
    </xdr:from>
    <xdr:to>
      <xdr:col>2</xdr:col>
      <xdr:colOff>1800225</xdr:colOff>
      <xdr:row>6</xdr:row>
      <xdr:rowOff>1790700</xdr:rowOff>
    </xdr:to>
    <xdr:pic>
      <xdr:nvPicPr>
        <xdr:cNvPr id="7" name="図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00250" y="3162300"/>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85725</xdr:colOff>
      <xdr:row>6</xdr:row>
      <xdr:rowOff>66675</xdr:rowOff>
    </xdr:from>
    <xdr:to>
      <xdr:col>3</xdr:col>
      <xdr:colOff>1809750</xdr:colOff>
      <xdr:row>6</xdr:row>
      <xdr:rowOff>1790700</xdr:rowOff>
    </xdr:to>
    <xdr:pic>
      <xdr:nvPicPr>
        <xdr:cNvPr id="8" name="図 7">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886200" y="3162300"/>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76200</xdr:colOff>
      <xdr:row>6</xdr:row>
      <xdr:rowOff>66675</xdr:rowOff>
    </xdr:from>
    <xdr:to>
      <xdr:col>4</xdr:col>
      <xdr:colOff>1800225</xdr:colOff>
      <xdr:row>6</xdr:row>
      <xdr:rowOff>1790700</xdr:rowOff>
    </xdr:to>
    <xdr:pic>
      <xdr:nvPicPr>
        <xdr:cNvPr id="9" name="図 8">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753100" y="3162300"/>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85725</xdr:colOff>
      <xdr:row>6</xdr:row>
      <xdr:rowOff>66675</xdr:rowOff>
    </xdr:from>
    <xdr:to>
      <xdr:col>5</xdr:col>
      <xdr:colOff>1809750</xdr:colOff>
      <xdr:row>6</xdr:row>
      <xdr:rowOff>1790700</xdr:rowOff>
    </xdr:to>
    <xdr:pic>
      <xdr:nvPicPr>
        <xdr:cNvPr id="10" name="図 9">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639050" y="3162300"/>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76200</xdr:colOff>
      <xdr:row>9</xdr:row>
      <xdr:rowOff>57150</xdr:rowOff>
    </xdr:from>
    <xdr:to>
      <xdr:col>3</xdr:col>
      <xdr:colOff>1800225</xdr:colOff>
      <xdr:row>9</xdr:row>
      <xdr:rowOff>1781175</xdr:rowOff>
    </xdr:to>
    <xdr:pic>
      <xdr:nvPicPr>
        <xdr:cNvPr id="12" name="図 11">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876675" y="5267325"/>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85725</xdr:colOff>
      <xdr:row>9</xdr:row>
      <xdr:rowOff>66675</xdr:rowOff>
    </xdr:from>
    <xdr:to>
      <xdr:col>4</xdr:col>
      <xdr:colOff>1809750</xdr:colOff>
      <xdr:row>9</xdr:row>
      <xdr:rowOff>1790700</xdr:rowOff>
    </xdr:to>
    <xdr:pic>
      <xdr:nvPicPr>
        <xdr:cNvPr id="13" name="図 12">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5762625" y="5276850"/>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66675</xdr:colOff>
      <xdr:row>9</xdr:row>
      <xdr:rowOff>66675</xdr:rowOff>
    </xdr:from>
    <xdr:to>
      <xdr:col>5</xdr:col>
      <xdr:colOff>1790700</xdr:colOff>
      <xdr:row>9</xdr:row>
      <xdr:rowOff>1790700</xdr:rowOff>
    </xdr:to>
    <xdr:pic>
      <xdr:nvPicPr>
        <xdr:cNvPr id="14" name="図 13">
          <a:extLst>
            <a:ext uri="{FF2B5EF4-FFF2-40B4-BE49-F238E27FC236}">
              <a16:creationId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620000" y="5276850"/>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76200</xdr:colOff>
      <xdr:row>3</xdr:row>
      <xdr:rowOff>66675</xdr:rowOff>
    </xdr:from>
    <xdr:to>
      <xdr:col>6</xdr:col>
      <xdr:colOff>1800225</xdr:colOff>
      <xdr:row>3</xdr:row>
      <xdr:rowOff>1790700</xdr:rowOff>
    </xdr:to>
    <xdr:pic>
      <xdr:nvPicPr>
        <xdr:cNvPr id="25" name="図 24">
          <a:extLst>
            <a:ext uri="{FF2B5EF4-FFF2-40B4-BE49-F238E27FC236}">
              <a16:creationId xmlns:a16="http://schemas.microsoft.com/office/drawing/2014/main" id="{00000000-0008-0000-0200-00001900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9505950" y="1209675"/>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66675</xdr:colOff>
      <xdr:row>3</xdr:row>
      <xdr:rowOff>66675</xdr:rowOff>
    </xdr:from>
    <xdr:to>
      <xdr:col>7</xdr:col>
      <xdr:colOff>1790700</xdr:colOff>
      <xdr:row>3</xdr:row>
      <xdr:rowOff>1790700</xdr:rowOff>
    </xdr:to>
    <xdr:pic>
      <xdr:nvPicPr>
        <xdr:cNvPr id="26" name="図 25">
          <a:extLst>
            <a:ext uri="{FF2B5EF4-FFF2-40B4-BE49-F238E27FC236}">
              <a16:creationId xmlns:a16="http://schemas.microsoft.com/office/drawing/2014/main" id="{00000000-0008-0000-0200-00001A00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1372850" y="1209675"/>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76200</xdr:colOff>
      <xdr:row>3</xdr:row>
      <xdr:rowOff>76200</xdr:rowOff>
    </xdr:from>
    <xdr:to>
      <xdr:col>8</xdr:col>
      <xdr:colOff>1800225</xdr:colOff>
      <xdr:row>3</xdr:row>
      <xdr:rowOff>1800225</xdr:rowOff>
    </xdr:to>
    <xdr:pic>
      <xdr:nvPicPr>
        <xdr:cNvPr id="27" name="図 26">
          <a:extLst>
            <a:ext uri="{FF2B5EF4-FFF2-40B4-BE49-F238E27FC236}">
              <a16:creationId xmlns:a16="http://schemas.microsoft.com/office/drawing/2014/main" id="{00000000-0008-0000-0200-00001B000000}"/>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3258800" y="1219200"/>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66675</xdr:colOff>
      <xdr:row>3</xdr:row>
      <xdr:rowOff>66675</xdr:rowOff>
    </xdr:from>
    <xdr:to>
      <xdr:col>9</xdr:col>
      <xdr:colOff>1790700</xdr:colOff>
      <xdr:row>3</xdr:row>
      <xdr:rowOff>1790700</xdr:rowOff>
    </xdr:to>
    <xdr:pic>
      <xdr:nvPicPr>
        <xdr:cNvPr id="28" name="図 27">
          <a:extLst>
            <a:ext uri="{FF2B5EF4-FFF2-40B4-BE49-F238E27FC236}">
              <a16:creationId xmlns:a16="http://schemas.microsoft.com/office/drawing/2014/main" id="{00000000-0008-0000-0200-00001C00000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5125700" y="1209675"/>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76200</xdr:colOff>
      <xdr:row>6</xdr:row>
      <xdr:rowOff>66675</xdr:rowOff>
    </xdr:from>
    <xdr:to>
      <xdr:col>6</xdr:col>
      <xdr:colOff>1800225</xdr:colOff>
      <xdr:row>6</xdr:row>
      <xdr:rowOff>1790700</xdr:rowOff>
    </xdr:to>
    <xdr:pic>
      <xdr:nvPicPr>
        <xdr:cNvPr id="29" name="図 28">
          <a:extLst>
            <a:ext uri="{FF2B5EF4-FFF2-40B4-BE49-F238E27FC236}">
              <a16:creationId xmlns:a16="http://schemas.microsoft.com/office/drawing/2014/main" id="{00000000-0008-0000-0200-00001D000000}"/>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9505950" y="3324225"/>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85725</xdr:colOff>
      <xdr:row>6</xdr:row>
      <xdr:rowOff>66675</xdr:rowOff>
    </xdr:from>
    <xdr:to>
      <xdr:col>7</xdr:col>
      <xdr:colOff>1809750</xdr:colOff>
      <xdr:row>6</xdr:row>
      <xdr:rowOff>1790700</xdr:rowOff>
    </xdr:to>
    <xdr:pic>
      <xdr:nvPicPr>
        <xdr:cNvPr id="30" name="図 29">
          <a:extLst>
            <a:ext uri="{FF2B5EF4-FFF2-40B4-BE49-F238E27FC236}">
              <a16:creationId xmlns:a16="http://schemas.microsoft.com/office/drawing/2014/main" id="{00000000-0008-0000-0200-00001E000000}"/>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11391900" y="3324225"/>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76200</xdr:colOff>
      <xdr:row>6</xdr:row>
      <xdr:rowOff>66675</xdr:rowOff>
    </xdr:from>
    <xdr:to>
      <xdr:col>8</xdr:col>
      <xdr:colOff>1800225</xdr:colOff>
      <xdr:row>6</xdr:row>
      <xdr:rowOff>1790700</xdr:rowOff>
    </xdr:to>
    <xdr:pic>
      <xdr:nvPicPr>
        <xdr:cNvPr id="31" name="図 30">
          <a:extLst>
            <a:ext uri="{FF2B5EF4-FFF2-40B4-BE49-F238E27FC236}">
              <a16:creationId xmlns:a16="http://schemas.microsoft.com/office/drawing/2014/main" id="{00000000-0008-0000-0200-00001F000000}"/>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13258800" y="3324225"/>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95250</xdr:colOff>
      <xdr:row>6</xdr:row>
      <xdr:rowOff>66675</xdr:rowOff>
    </xdr:from>
    <xdr:to>
      <xdr:col>9</xdr:col>
      <xdr:colOff>1819275</xdr:colOff>
      <xdr:row>6</xdr:row>
      <xdr:rowOff>1790700</xdr:rowOff>
    </xdr:to>
    <xdr:pic>
      <xdr:nvPicPr>
        <xdr:cNvPr id="32" name="図 31">
          <a:extLst>
            <a:ext uri="{FF2B5EF4-FFF2-40B4-BE49-F238E27FC236}">
              <a16:creationId xmlns:a16="http://schemas.microsoft.com/office/drawing/2014/main" id="{00000000-0008-0000-0200-000020000000}"/>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15154275" y="3324225"/>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85722</xdr:colOff>
      <xdr:row>9</xdr:row>
      <xdr:rowOff>71437</xdr:rowOff>
    </xdr:from>
    <xdr:to>
      <xdr:col>6</xdr:col>
      <xdr:colOff>1809747</xdr:colOff>
      <xdr:row>9</xdr:row>
      <xdr:rowOff>1795462</xdr:rowOff>
    </xdr:to>
    <xdr:pic>
      <xdr:nvPicPr>
        <xdr:cNvPr id="33" name="図 32">
          <a:extLst>
            <a:ext uri="{FF2B5EF4-FFF2-40B4-BE49-F238E27FC236}">
              <a16:creationId xmlns:a16="http://schemas.microsoft.com/office/drawing/2014/main" id="{00000000-0008-0000-0200-000021000000}"/>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9539285" y="5834062"/>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76200</xdr:colOff>
      <xdr:row>3</xdr:row>
      <xdr:rowOff>66675</xdr:rowOff>
    </xdr:from>
    <xdr:to>
      <xdr:col>10</xdr:col>
      <xdr:colOff>1800225</xdr:colOff>
      <xdr:row>3</xdr:row>
      <xdr:rowOff>1790700</xdr:rowOff>
    </xdr:to>
    <xdr:pic>
      <xdr:nvPicPr>
        <xdr:cNvPr id="43" name="図 42">
          <a:extLst>
            <a:ext uri="{FF2B5EF4-FFF2-40B4-BE49-F238E27FC236}">
              <a16:creationId xmlns:a16="http://schemas.microsoft.com/office/drawing/2014/main" id="{00000000-0008-0000-0200-00002B000000}"/>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17011650" y="1095375"/>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1040598</xdr:colOff>
      <xdr:row>3</xdr:row>
      <xdr:rowOff>66675</xdr:rowOff>
    </xdr:from>
    <xdr:to>
      <xdr:col>13</xdr:col>
      <xdr:colOff>883436</xdr:colOff>
      <xdr:row>3</xdr:row>
      <xdr:rowOff>1790700</xdr:rowOff>
    </xdr:to>
    <xdr:pic>
      <xdr:nvPicPr>
        <xdr:cNvPr id="45" name="図 44">
          <a:extLst>
            <a:ext uri="{FF2B5EF4-FFF2-40B4-BE49-F238E27FC236}">
              <a16:creationId xmlns:a16="http://schemas.microsoft.com/office/drawing/2014/main" id="{00000000-0008-0000-0200-00002D000000}"/>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21781286" y="1090613"/>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1019167</xdr:colOff>
      <xdr:row>6</xdr:row>
      <xdr:rowOff>57150</xdr:rowOff>
    </xdr:from>
    <xdr:to>
      <xdr:col>11</xdr:col>
      <xdr:colOff>862005</xdr:colOff>
      <xdr:row>6</xdr:row>
      <xdr:rowOff>1781175</xdr:rowOff>
    </xdr:to>
    <xdr:pic>
      <xdr:nvPicPr>
        <xdr:cNvPr id="46" name="図 45">
          <a:extLst>
            <a:ext uri="{FF2B5EF4-FFF2-40B4-BE49-F238E27FC236}">
              <a16:creationId xmlns:a16="http://schemas.microsoft.com/office/drawing/2014/main" id="{00000000-0008-0000-0200-00002E000000}"/>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17997480" y="3450431"/>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1031079</xdr:colOff>
      <xdr:row>6</xdr:row>
      <xdr:rowOff>66675</xdr:rowOff>
    </xdr:from>
    <xdr:to>
      <xdr:col>13</xdr:col>
      <xdr:colOff>873917</xdr:colOff>
      <xdr:row>6</xdr:row>
      <xdr:rowOff>1790700</xdr:rowOff>
    </xdr:to>
    <xdr:pic>
      <xdr:nvPicPr>
        <xdr:cNvPr id="48" name="図 47">
          <a:extLst>
            <a:ext uri="{FF2B5EF4-FFF2-40B4-BE49-F238E27FC236}">
              <a16:creationId xmlns:a16="http://schemas.microsoft.com/office/drawing/2014/main" id="{00000000-0008-0000-0200-000030000000}"/>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21771767" y="3459956"/>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76200</xdr:colOff>
      <xdr:row>9</xdr:row>
      <xdr:rowOff>66675</xdr:rowOff>
    </xdr:from>
    <xdr:to>
      <xdr:col>10</xdr:col>
      <xdr:colOff>1800225</xdr:colOff>
      <xdr:row>9</xdr:row>
      <xdr:rowOff>1790700</xdr:rowOff>
    </xdr:to>
    <xdr:pic>
      <xdr:nvPicPr>
        <xdr:cNvPr id="49" name="図 48">
          <a:extLst>
            <a:ext uri="{FF2B5EF4-FFF2-40B4-BE49-F238E27FC236}">
              <a16:creationId xmlns:a16="http://schemas.microsoft.com/office/drawing/2014/main" id="{00000000-0008-0000-0200-000031000000}"/>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17011650" y="5324475"/>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76200</xdr:colOff>
      <xdr:row>9</xdr:row>
      <xdr:rowOff>57150</xdr:rowOff>
    </xdr:from>
    <xdr:to>
      <xdr:col>11</xdr:col>
      <xdr:colOff>1800225</xdr:colOff>
      <xdr:row>9</xdr:row>
      <xdr:rowOff>1781175</xdr:rowOff>
    </xdr:to>
    <xdr:pic>
      <xdr:nvPicPr>
        <xdr:cNvPr id="50" name="図 49">
          <a:extLst>
            <a:ext uri="{FF2B5EF4-FFF2-40B4-BE49-F238E27FC236}">
              <a16:creationId xmlns:a16="http://schemas.microsoft.com/office/drawing/2014/main" id="{00000000-0008-0000-0200-000032000000}"/>
            </a:ext>
          </a:extLst>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18888075" y="5314950"/>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85725</xdr:colOff>
      <xdr:row>9</xdr:row>
      <xdr:rowOff>66675</xdr:rowOff>
    </xdr:from>
    <xdr:to>
      <xdr:col>12</xdr:col>
      <xdr:colOff>1809750</xdr:colOff>
      <xdr:row>9</xdr:row>
      <xdr:rowOff>1790700</xdr:rowOff>
    </xdr:to>
    <xdr:pic>
      <xdr:nvPicPr>
        <xdr:cNvPr id="51" name="図 50">
          <a:extLst>
            <a:ext uri="{FF2B5EF4-FFF2-40B4-BE49-F238E27FC236}">
              <a16:creationId xmlns:a16="http://schemas.microsoft.com/office/drawing/2014/main" id="{00000000-0008-0000-0200-000033000000}"/>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20774025" y="5324475"/>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95250</xdr:colOff>
      <xdr:row>9</xdr:row>
      <xdr:rowOff>57150</xdr:rowOff>
    </xdr:from>
    <xdr:to>
      <xdr:col>13</xdr:col>
      <xdr:colOff>1819275</xdr:colOff>
      <xdr:row>9</xdr:row>
      <xdr:rowOff>1781175</xdr:rowOff>
    </xdr:to>
    <xdr:pic>
      <xdr:nvPicPr>
        <xdr:cNvPr id="52" name="図 51">
          <a:extLst>
            <a:ext uri="{FF2B5EF4-FFF2-40B4-BE49-F238E27FC236}">
              <a16:creationId xmlns:a16="http://schemas.microsoft.com/office/drawing/2014/main" id="{00000000-0008-0000-0200-000034000000}"/>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22659975" y="5314950"/>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83342</xdr:colOff>
      <xdr:row>9</xdr:row>
      <xdr:rowOff>71436</xdr:rowOff>
    </xdr:from>
    <xdr:to>
      <xdr:col>2</xdr:col>
      <xdr:colOff>1807367</xdr:colOff>
      <xdr:row>9</xdr:row>
      <xdr:rowOff>1795461</xdr:rowOff>
    </xdr:to>
    <xdr:pic>
      <xdr:nvPicPr>
        <xdr:cNvPr id="34" name="図 33">
          <a:extLst>
            <a:ext uri="{FF2B5EF4-FFF2-40B4-BE49-F238E27FC236}">
              <a16:creationId xmlns:a16="http://schemas.microsoft.com/office/drawing/2014/main" id="{00000000-0008-0000-0200-000022000000}"/>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2012155" y="5834061"/>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1035837</xdr:colOff>
      <xdr:row>9</xdr:row>
      <xdr:rowOff>59530</xdr:rowOff>
    </xdr:from>
    <xdr:to>
      <xdr:col>9</xdr:col>
      <xdr:colOff>878675</xdr:colOff>
      <xdr:row>9</xdr:row>
      <xdr:rowOff>1783555</xdr:rowOff>
    </xdr:to>
    <xdr:pic>
      <xdr:nvPicPr>
        <xdr:cNvPr id="35" name="図 34">
          <a:extLst>
            <a:ext uri="{FF2B5EF4-FFF2-40B4-BE49-F238E27FC236}">
              <a16:creationId xmlns:a16="http://schemas.microsoft.com/office/drawing/2014/main" id="{00000000-0008-0000-0200-000023000000}"/>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14251775" y="5822155"/>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16</xdr:col>
      <xdr:colOff>95250</xdr:colOff>
      <xdr:row>3</xdr:row>
      <xdr:rowOff>57150</xdr:rowOff>
    </xdr:from>
    <xdr:ext cx="1726406" cy="1724025"/>
    <xdr:pic>
      <xdr:nvPicPr>
        <xdr:cNvPr id="39" name="図 38">
          <a:extLst>
            <a:ext uri="{FF2B5EF4-FFF2-40B4-BE49-F238E27FC236}">
              <a16:creationId xmlns:a16="http://schemas.microsoft.com/office/drawing/2014/main" id="{00000000-0008-0000-0200-00002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1081088"/>
          <a:ext cx="1726406" cy="17240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104775</xdr:colOff>
      <xdr:row>3</xdr:row>
      <xdr:rowOff>66675</xdr:rowOff>
    </xdr:from>
    <xdr:ext cx="1726406" cy="1724025"/>
    <xdr:pic>
      <xdr:nvPicPr>
        <xdr:cNvPr id="53" name="図 52">
          <a:extLst>
            <a:ext uri="{FF2B5EF4-FFF2-40B4-BE49-F238E27FC236}">
              <a16:creationId xmlns:a16="http://schemas.microsoft.com/office/drawing/2014/main" id="{00000000-0008-0000-0200-00003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370213" y="3459956"/>
          <a:ext cx="1726406" cy="17240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104775</xdr:colOff>
      <xdr:row>3</xdr:row>
      <xdr:rowOff>66675</xdr:rowOff>
    </xdr:from>
    <xdr:ext cx="1726406" cy="1724025"/>
    <xdr:pic>
      <xdr:nvPicPr>
        <xdr:cNvPr id="57" name="図 56">
          <a:extLst>
            <a:ext uri="{FF2B5EF4-FFF2-40B4-BE49-F238E27FC236}">
              <a16:creationId xmlns:a16="http://schemas.microsoft.com/office/drawing/2014/main" id="{00000000-0008-0000-0200-00003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8370213" y="5829300"/>
          <a:ext cx="1726406" cy="17240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7</xdr:col>
      <xdr:colOff>83342</xdr:colOff>
      <xdr:row>9</xdr:row>
      <xdr:rowOff>59530</xdr:rowOff>
    </xdr:from>
    <xdr:to>
      <xdr:col>7</xdr:col>
      <xdr:colOff>1807367</xdr:colOff>
      <xdr:row>9</xdr:row>
      <xdr:rowOff>1783555</xdr:rowOff>
    </xdr:to>
    <xdr:pic>
      <xdr:nvPicPr>
        <xdr:cNvPr id="40" name="図 39">
          <a:extLst>
            <a:ext uri="{FF2B5EF4-FFF2-40B4-BE49-F238E27FC236}">
              <a16:creationId xmlns:a16="http://schemas.microsoft.com/office/drawing/2014/main" id="{00000000-0008-0000-0200-000028000000}"/>
            </a:ext>
          </a:extLst>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11418092" y="5822155"/>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83345</xdr:colOff>
      <xdr:row>3</xdr:row>
      <xdr:rowOff>59530</xdr:rowOff>
    </xdr:from>
    <xdr:to>
      <xdr:col>11</xdr:col>
      <xdr:colOff>1807370</xdr:colOff>
      <xdr:row>3</xdr:row>
      <xdr:rowOff>1783555</xdr:rowOff>
    </xdr:to>
    <xdr:pic>
      <xdr:nvPicPr>
        <xdr:cNvPr id="41" name="図 40">
          <a:extLst>
            <a:ext uri="{FF2B5EF4-FFF2-40B4-BE49-F238E27FC236}">
              <a16:creationId xmlns:a16="http://schemas.microsoft.com/office/drawing/2014/main" id="{00000000-0008-0000-0200-000029000000}"/>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18942845" y="1083468"/>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ACBF5-F832-4D97-A6B0-F87ABA889841}">
  <dimension ref="A2:M6"/>
  <sheetViews>
    <sheetView showGridLines="0" zoomScaleNormal="100" zoomScaleSheetLayoutView="100" workbookViewId="0"/>
  </sheetViews>
  <sheetFormatPr defaultColWidth="9" defaultRowHeight="13.5"/>
  <cols>
    <col min="1" max="12" width="7.125" style="22" customWidth="1"/>
    <col min="13" max="13" width="38" style="22" customWidth="1"/>
    <col min="14" max="16384" width="9" style="22"/>
  </cols>
  <sheetData>
    <row r="2" spans="1:13">
      <c r="A2" s="22" t="s">
        <v>85</v>
      </c>
    </row>
    <row r="4" spans="1:13" ht="27.75" customHeight="1">
      <c r="A4" s="23" t="s">
        <v>86</v>
      </c>
      <c r="B4" s="67" t="s">
        <v>87</v>
      </c>
      <c r="C4" s="67"/>
      <c r="D4" s="67"/>
      <c r="E4" s="67"/>
      <c r="F4" s="67"/>
      <c r="G4" s="67"/>
      <c r="H4" s="67"/>
      <c r="I4" s="67"/>
      <c r="J4" s="67"/>
      <c r="K4" s="67"/>
      <c r="L4" s="67"/>
      <c r="M4" s="67"/>
    </row>
    <row r="5" spans="1:13" ht="90.75" customHeight="1">
      <c r="A5" s="24" t="s">
        <v>88</v>
      </c>
      <c r="B5" s="67" t="s">
        <v>89</v>
      </c>
      <c r="C5" s="67"/>
      <c r="D5" s="67"/>
      <c r="E5" s="67"/>
      <c r="F5" s="67"/>
      <c r="G5" s="67"/>
      <c r="H5" s="67"/>
      <c r="I5" s="67"/>
      <c r="J5" s="67"/>
      <c r="K5" s="67"/>
      <c r="L5" s="67"/>
      <c r="M5" s="67"/>
    </row>
    <row r="6" spans="1:13" ht="78" customHeight="1">
      <c r="A6" s="24" t="s">
        <v>90</v>
      </c>
      <c r="B6" s="67" t="s">
        <v>91</v>
      </c>
      <c r="C6" s="67"/>
      <c r="D6" s="67"/>
      <c r="E6" s="67"/>
      <c r="F6" s="67"/>
      <c r="G6" s="67"/>
      <c r="H6" s="67"/>
      <c r="I6" s="67"/>
      <c r="J6" s="67"/>
      <c r="K6" s="67"/>
      <c r="L6" s="67"/>
      <c r="M6" s="67"/>
    </row>
  </sheetData>
  <sheetProtection algorithmName="SHA-512" hashValue="pkhBQ62/H38sT8Zw05JhTAfMQiIlo/PTRGzQGdFcxZIITB2Rc3sFS4xHmpvNdno7c+++27654RqZmJabcQaXhA==" saltValue="U73qtndT0pGf8jJ6jLiDjQ==" spinCount="100000" sheet="1" selectLockedCells="1"/>
  <mergeCells count="3">
    <mergeCell ref="B4:M4"/>
    <mergeCell ref="B5:M5"/>
    <mergeCell ref="B6:M6"/>
  </mergeCells>
  <phoneticPr fontId="3"/>
  <pageMargins left="1.0629921259842521" right="0.94488188976377963" top="1.2204724409448819" bottom="0.74803149606299213" header="0.31496062992125984" footer="0.31496062992125984"/>
  <pageSetup paperSize="9" scale="92" orientation="landscape" r:id="rId1"/>
  <headerFooter>
    <oddHeader xml:space="preserve">&amp;Rver.010_ new-pusaikensaku  </oddHeader>
    <oddFooter>&amp;LCopyright ©2013 hyoukakyoukai,All rights reserved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43"/>
  <sheetViews>
    <sheetView showGridLines="0" tabSelected="1" zoomScaleNormal="100" workbookViewId="0">
      <selection activeCell="C4" sqref="C4:E4"/>
    </sheetView>
  </sheetViews>
  <sheetFormatPr defaultColWidth="0" defaultRowHeight="18.75" zeroHeight="1"/>
  <cols>
    <col min="1" max="3" width="4.125" customWidth="1"/>
    <col min="4" max="32" width="3.625" customWidth="1"/>
    <col min="33" max="33" width="4.125" customWidth="1"/>
    <col min="34" max="42" width="9" hidden="1" customWidth="1"/>
    <col min="43" max="43" width="26.375" hidden="1" customWidth="1"/>
    <col min="44" max="16384" width="9" hidden="1"/>
  </cols>
  <sheetData>
    <row r="1" spans="1:46" ht="21">
      <c r="A1" s="30"/>
      <c r="B1" s="30"/>
      <c r="C1" s="30"/>
      <c r="D1" s="30"/>
      <c r="E1" s="30"/>
      <c r="F1" s="30"/>
      <c r="G1" s="30"/>
      <c r="H1" s="30"/>
      <c r="I1" s="30"/>
      <c r="J1" s="30"/>
      <c r="K1" s="30"/>
      <c r="L1" s="30"/>
      <c r="M1" s="30"/>
      <c r="N1" s="81" t="s">
        <v>78</v>
      </c>
      <c r="O1" s="81"/>
      <c r="P1" s="81"/>
      <c r="Q1" s="81"/>
      <c r="R1" s="81"/>
      <c r="S1" s="81"/>
      <c r="T1" s="81"/>
      <c r="U1" s="81"/>
      <c r="V1" s="30"/>
      <c r="W1" s="30"/>
      <c r="X1" s="30"/>
      <c r="Y1" s="30"/>
      <c r="Z1" s="30"/>
      <c r="AA1" s="30"/>
      <c r="AB1" s="30"/>
      <c r="AC1" s="30"/>
      <c r="AD1" s="30"/>
      <c r="AE1" s="30"/>
      <c r="AF1" s="30"/>
      <c r="AG1" s="31"/>
      <c r="AJ1">
        <v>1</v>
      </c>
      <c r="AK1" t="s">
        <v>21</v>
      </c>
      <c r="AL1" t="s">
        <v>22</v>
      </c>
      <c r="AR1" t="s">
        <v>38</v>
      </c>
      <c r="AS1" t="s">
        <v>38</v>
      </c>
      <c r="AT1" t="s">
        <v>39</v>
      </c>
    </row>
    <row r="2" spans="1:46" ht="21">
      <c r="A2" s="30"/>
      <c r="B2" s="30"/>
      <c r="C2" s="30"/>
      <c r="D2" s="30"/>
      <c r="E2" s="30"/>
      <c r="F2" s="30"/>
      <c r="G2" s="30"/>
      <c r="H2" s="30"/>
      <c r="I2" s="30"/>
      <c r="J2" s="30"/>
      <c r="K2" s="30"/>
      <c r="L2" s="30"/>
      <c r="M2" s="30"/>
      <c r="N2" s="81"/>
      <c r="O2" s="81"/>
      <c r="P2" s="81"/>
      <c r="Q2" s="81"/>
      <c r="R2" s="81"/>
      <c r="S2" s="81"/>
      <c r="T2" s="81"/>
      <c r="U2" s="81"/>
      <c r="V2" s="30"/>
      <c r="W2" s="30"/>
      <c r="X2" s="30"/>
      <c r="Y2" s="30"/>
      <c r="Z2" s="30"/>
      <c r="AA2" s="30"/>
      <c r="AB2" s="30"/>
      <c r="AC2" s="30"/>
      <c r="AD2" s="30"/>
      <c r="AE2" s="32"/>
      <c r="AF2" s="33" t="s">
        <v>81</v>
      </c>
      <c r="AG2" s="31"/>
      <c r="AJ2">
        <v>2</v>
      </c>
      <c r="AK2" t="s">
        <v>23</v>
      </c>
      <c r="AL2" t="s">
        <v>24</v>
      </c>
      <c r="AR2" t="s">
        <v>40</v>
      </c>
      <c r="AS2" t="s">
        <v>41</v>
      </c>
    </row>
    <row r="3" spans="1:46">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J3">
        <v>3</v>
      </c>
      <c r="AK3" t="s">
        <v>25</v>
      </c>
      <c r="AQ3" s="10" t="s">
        <v>43</v>
      </c>
      <c r="AR3" s="13" t="s">
        <v>42</v>
      </c>
      <c r="AS3" s="13" t="s">
        <v>42</v>
      </c>
      <c r="AT3" s="14" t="s">
        <v>42</v>
      </c>
    </row>
    <row r="4" spans="1:46">
      <c r="A4" s="72" t="s">
        <v>6</v>
      </c>
      <c r="B4" s="72"/>
      <c r="C4" s="69"/>
      <c r="D4" s="69"/>
      <c r="E4" s="69"/>
      <c r="F4" s="34" t="s">
        <v>7</v>
      </c>
      <c r="G4" s="21"/>
      <c r="H4" s="34" t="s">
        <v>8</v>
      </c>
      <c r="I4" s="21"/>
      <c r="J4" s="34" t="s">
        <v>9</v>
      </c>
      <c r="K4" s="34"/>
      <c r="L4" s="34"/>
      <c r="M4" s="34"/>
      <c r="N4" s="35"/>
      <c r="O4" s="36" t="s">
        <v>10</v>
      </c>
      <c r="P4" s="69"/>
      <c r="Q4" s="69"/>
      <c r="R4" s="31"/>
      <c r="S4" s="76" t="s">
        <v>82</v>
      </c>
      <c r="T4" s="77"/>
      <c r="U4" s="77"/>
      <c r="V4" s="77"/>
      <c r="W4" s="77"/>
      <c r="X4" s="77"/>
      <c r="Y4" s="77"/>
      <c r="Z4" s="77"/>
      <c r="AA4" s="77"/>
      <c r="AB4" s="77"/>
      <c r="AC4" s="77"/>
      <c r="AD4" s="77"/>
      <c r="AE4" s="77"/>
      <c r="AF4" s="78"/>
      <c r="AG4" s="31"/>
      <c r="AQ4" s="11" t="s">
        <v>33</v>
      </c>
      <c r="AR4" s="15" t="s">
        <v>42</v>
      </c>
      <c r="AS4" s="15" t="s">
        <v>42</v>
      </c>
      <c r="AT4" s="16" t="s">
        <v>42</v>
      </c>
    </row>
    <row r="5" spans="1:46">
      <c r="A5" s="72" t="s">
        <v>11</v>
      </c>
      <c r="B5" s="72"/>
      <c r="C5" s="69"/>
      <c r="D5" s="69"/>
      <c r="E5" s="69"/>
      <c r="F5" s="69"/>
      <c r="G5" s="69"/>
      <c r="H5" s="69"/>
      <c r="I5" s="69"/>
      <c r="J5" s="69"/>
      <c r="K5" s="35"/>
      <c r="L5" s="31"/>
      <c r="M5" s="21"/>
      <c r="N5" s="34" t="s">
        <v>12</v>
      </c>
      <c r="O5" s="35"/>
      <c r="P5" s="35"/>
      <c r="Q5" s="35"/>
      <c r="R5" s="31"/>
      <c r="S5" s="37"/>
      <c r="T5" s="38"/>
      <c r="U5" s="38"/>
      <c r="V5" s="38"/>
      <c r="W5" s="38"/>
      <c r="X5" s="38"/>
      <c r="Y5" s="38"/>
      <c r="Z5" s="38"/>
      <c r="AA5" s="38"/>
      <c r="AB5" s="38"/>
      <c r="AC5" s="38"/>
      <c r="AD5" s="38"/>
      <c r="AE5" s="38"/>
      <c r="AF5" s="39"/>
      <c r="AG5" s="31"/>
      <c r="AK5" t="str">
        <f>IF(OR(D9="",D10="",D11=""),"in0out0未入力",AK6&amp;AK7)</f>
        <v>in0out0未入力</v>
      </c>
      <c r="AQ5" s="11" t="s">
        <v>34</v>
      </c>
      <c r="AR5" s="15">
        <v>0.8</v>
      </c>
      <c r="AS5" s="65">
        <v>1</v>
      </c>
      <c r="AT5" s="16">
        <v>1.2</v>
      </c>
    </row>
    <row r="6" spans="1:46">
      <c r="A6" s="72" t="s">
        <v>13</v>
      </c>
      <c r="B6" s="72"/>
      <c r="C6" s="69"/>
      <c r="D6" s="69"/>
      <c r="E6" s="69"/>
      <c r="F6" s="69"/>
      <c r="G6" s="69"/>
      <c r="H6" s="69"/>
      <c r="I6" s="69"/>
      <c r="J6" s="69"/>
      <c r="K6" s="35"/>
      <c r="L6" s="34" t="s">
        <v>14</v>
      </c>
      <c r="M6" s="69"/>
      <c r="N6" s="69"/>
      <c r="O6" s="35" t="s">
        <v>15</v>
      </c>
      <c r="P6" s="69"/>
      <c r="Q6" s="69"/>
      <c r="R6" s="31"/>
      <c r="S6" s="40"/>
      <c r="T6" s="41"/>
      <c r="U6" s="41"/>
      <c r="V6" s="41"/>
      <c r="W6" s="41"/>
      <c r="X6" s="41"/>
      <c r="Y6" s="41"/>
      <c r="Z6" s="41"/>
      <c r="AA6" s="41"/>
      <c r="AB6" s="41"/>
      <c r="AC6" s="41"/>
      <c r="AD6" s="41"/>
      <c r="AE6" s="41"/>
      <c r="AF6" s="42"/>
      <c r="AG6" s="31"/>
      <c r="AK6" t="str">
        <f>"in"&amp;D9&amp;"out"&amp;H9&amp;D10</f>
        <v>inout</v>
      </c>
      <c r="AQ6" s="11" t="s">
        <v>35</v>
      </c>
      <c r="AR6" s="15">
        <v>0.6</v>
      </c>
      <c r="AS6" s="15">
        <v>0.6</v>
      </c>
      <c r="AT6" s="16">
        <v>1.8</v>
      </c>
    </row>
    <row r="7" spans="1:46">
      <c r="A7" s="92"/>
      <c r="B7" s="92"/>
      <c r="C7" s="43"/>
      <c r="D7" s="44"/>
      <c r="E7" s="44"/>
      <c r="F7" s="44"/>
      <c r="G7" s="44"/>
      <c r="H7" s="44"/>
      <c r="I7" s="44"/>
      <c r="J7" s="44"/>
      <c r="K7" s="44"/>
      <c r="L7" s="44"/>
      <c r="M7" s="44"/>
      <c r="N7" s="44"/>
      <c r="O7" s="44"/>
      <c r="P7" s="44"/>
      <c r="Q7" s="44"/>
      <c r="R7" s="31"/>
      <c r="S7" s="40"/>
      <c r="T7" s="41"/>
      <c r="U7" s="41"/>
      <c r="V7" s="41"/>
      <c r="W7" s="41"/>
      <c r="X7" s="41"/>
      <c r="Y7" s="41"/>
      <c r="Z7" s="41"/>
      <c r="AA7" s="41"/>
      <c r="AB7" s="41"/>
      <c r="AC7" s="41"/>
      <c r="AD7" s="41"/>
      <c r="AE7" s="41"/>
      <c r="AF7" s="42"/>
      <c r="AG7" s="31"/>
      <c r="AK7" t="str">
        <f>IF(D11=AL1,"壁式","壁式以外")</f>
        <v>壁式以外</v>
      </c>
      <c r="AQ7" s="11" t="s">
        <v>36</v>
      </c>
      <c r="AR7" s="15">
        <v>0.35</v>
      </c>
      <c r="AS7" s="15">
        <v>0.7</v>
      </c>
      <c r="AT7" s="16">
        <v>0.85</v>
      </c>
    </row>
    <row r="8" spans="1:46">
      <c r="A8" s="45" t="s">
        <v>16</v>
      </c>
      <c r="B8" s="46"/>
      <c r="C8" s="47"/>
      <c r="D8" s="74" t="s">
        <v>17</v>
      </c>
      <c r="E8" s="74"/>
      <c r="F8" s="74"/>
      <c r="G8" s="74" t="s">
        <v>1</v>
      </c>
      <c r="H8" s="74"/>
      <c r="I8" s="74"/>
      <c r="J8" s="48"/>
      <c r="K8" s="31"/>
      <c r="L8" s="31"/>
      <c r="M8" s="49"/>
      <c r="N8" s="49"/>
      <c r="O8" s="49"/>
      <c r="P8" s="49"/>
      <c r="Q8" s="49"/>
      <c r="R8" s="31"/>
      <c r="S8" s="40"/>
      <c r="T8" s="41"/>
      <c r="U8" s="41"/>
      <c r="V8" s="41"/>
      <c r="W8" s="41"/>
      <c r="X8" s="41"/>
      <c r="Y8" s="41"/>
      <c r="Z8" s="41"/>
      <c r="AA8" s="41"/>
      <c r="AB8" s="41"/>
      <c r="AC8" s="41"/>
      <c r="AD8" s="41"/>
      <c r="AE8" s="41"/>
      <c r="AF8" s="42"/>
      <c r="AG8" s="31"/>
      <c r="AQ8" s="12" t="s">
        <v>37</v>
      </c>
      <c r="AR8" s="17">
        <v>0.3</v>
      </c>
      <c r="AS8" s="17">
        <v>0.85</v>
      </c>
      <c r="AT8" s="18">
        <v>1.4</v>
      </c>
    </row>
    <row r="9" spans="1:46">
      <c r="A9" s="50"/>
      <c r="B9" s="51"/>
      <c r="C9" s="52"/>
      <c r="D9" s="75"/>
      <c r="E9" s="75"/>
      <c r="F9" s="75"/>
      <c r="G9" s="53"/>
      <c r="H9" s="54" t="str">
        <f>IF(D9="","",4-D9)</f>
        <v/>
      </c>
      <c r="I9" s="55"/>
      <c r="J9" s="54"/>
      <c r="K9" s="31"/>
      <c r="L9" s="31"/>
      <c r="M9" s="49"/>
      <c r="N9" s="49"/>
      <c r="O9" s="49"/>
      <c r="P9" s="49"/>
      <c r="Q9" s="49"/>
      <c r="R9" s="31"/>
      <c r="S9" s="40"/>
      <c r="T9" s="41"/>
      <c r="U9" s="41"/>
      <c r="V9" s="41"/>
      <c r="W9" s="41"/>
      <c r="X9" s="41"/>
      <c r="Y9" s="41"/>
      <c r="Z9" s="41"/>
      <c r="AA9" s="41"/>
      <c r="AB9" s="41"/>
      <c r="AC9" s="41"/>
      <c r="AD9" s="41"/>
      <c r="AE9" s="41"/>
      <c r="AF9" s="42"/>
      <c r="AG9" s="31"/>
      <c r="AQ9" s="10" t="s">
        <v>62</v>
      </c>
      <c r="AR9" s="13">
        <v>0.65</v>
      </c>
      <c r="AS9" s="13">
        <v>0.9</v>
      </c>
      <c r="AT9" s="14">
        <v>1.1000000000000001</v>
      </c>
    </row>
    <row r="10" spans="1:46">
      <c r="A10" s="47" t="s">
        <v>18</v>
      </c>
      <c r="B10" s="45"/>
      <c r="C10" s="47"/>
      <c r="D10" s="73"/>
      <c r="E10" s="73"/>
      <c r="F10" s="73"/>
      <c r="G10" s="56"/>
      <c r="H10" s="56"/>
      <c r="I10" s="56"/>
      <c r="J10" s="56"/>
      <c r="K10" s="49"/>
      <c r="L10" s="56"/>
      <c r="M10" s="49"/>
      <c r="N10" s="49"/>
      <c r="O10" s="49"/>
      <c r="P10" s="49"/>
      <c r="Q10" s="49"/>
      <c r="R10" s="31"/>
      <c r="S10" s="40"/>
      <c r="T10" s="41"/>
      <c r="U10" s="41"/>
      <c r="V10" s="41"/>
      <c r="W10" s="41"/>
      <c r="X10" s="41"/>
      <c r="Y10" s="41"/>
      <c r="Z10" s="41"/>
      <c r="AA10" s="41"/>
      <c r="AB10" s="41"/>
      <c r="AC10" s="41"/>
      <c r="AD10" s="41"/>
      <c r="AE10" s="41"/>
      <c r="AF10" s="42"/>
      <c r="AG10" s="31"/>
      <c r="AQ10" s="11" t="s">
        <v>63</v>
      </c>
      <c r="AR10" s="15">
        <v>0.85</v>
      </c>
      <c r="AS10" s="15">
        <v>1.1499999999999999</v>
      </c>
      <c r="AT10" s="16">
        <v>1.6</v>
      </c>
    </row>
    <row r="11" spans="1:46" ht="18.75" customHeight="1">
      <c r="A11" s="47" t="s">
        <v>19</v>
      </c>
      <c r="B11" s="47"/>
      <c r="C11" s="47"/>
      <c r="D11" s="79"/>
      <c r="E11" s="79"/>
      <c r="F11" s="79"/>
      <c r="G11" s="79"/>
      <c r="H11" s="79"/>
      <c r="I11" s="79"/>
      <c r="J11" s="79"/>
      <c r="K11" s="56"/>
      <c r="L11" s="56"/>
      <c r="M11" s="56"/>
      <c r="N11" s="56"/>
      <c r="O11" s="56"/>
      <c r="P11" s="56"/>
      <c r="Q11" s="56"/>
      <c r="R11" s="31"/>
      <c r="S11" s="40"/>
      <c r="T11" s="41"/>
      <c r="U11" s="41"/>
      <c r="V11" s="41"/>
      <c r="W11" s="41"/>
      <c r="X11" s="41"/>
      <c r="Y11" s="41"/>
      <c r="Z11" s="41"/>
      <c r="AA11" s="41"/>
      <c r="AB11" s="41"/>
      <c r="AC11" s="41"/>
      <c r="AD11" s="41"/>
      <c r="AE11" s="41"/>
      <c r="AF11" s="42"/>
      <c r="AG11" s="31"/>
      <c r="AQ11" s="11" t="s">
        <v>64</v>
      </c>
      <c r="AR11" s="15">
        <v>0.65</v>
      </c>
      <c r="AS11" s="15">
        <v>1.05</v>
      </c>
      <c r="AT11" s="16">
        <v>1.1000000000000001</v>
      </c>
    </row>
    <row r="12" spans="1:46">
      <c r="A12" s="52" t="s">
        <v>20</v>
      </c>
      <c r="B12" s="52"/>
      <c r="C12" s="52"/>
      <c r="D12" s="80"/>
      <c r="E12" s="80"/>
      <c r="F12" s="80"/>
      <c r="G12" s="80"/>
      <c r="H12" s="80"/>
      <c r="I12" s="80"/>
      <c r="J12" s="80"/>
      <c r="K12" s="56"/>
      <c r="L12" s="56"/>
      <c r="M12" s="56"/>
      <c r="N12" s="56"/>
      <c r="O12" s="56"/>
      <c r="P12" s="56"/>
      <c r="Q12" s="56"/>
      <c r="R12" s="31"/>
      <c r="S12" s="40"/>
      <c r="T12" s="41"/>
      <c r="U12" s="41"/>
      <c r="V12" s="41"/>
      <c r="W12" s="41"/>
      <c r="X12" s="41"/>
      <c r="Y12" s="41"/>
      <c r="Z12" s="41"/>
      <c r="AA12" s="41"/>
      <c r="AB12" s="41"/>
      <c r="AC12" s="41"/>
      <c r="AD12" s="41"/>
      <c r="AE12" s="41"/>
      <c r="AF12" s="42"/>
      <c r="AG12" s="31"/>
      <c r="AQ12" s="11" t="s">
        <v>65</v>
      </c>
      <c r="AR12" s="15">
        <v>1.1000000000000001</v>
      </c>
      <c r="AS12" s="15">
        <v>1.1000000000000001</v>
      </c>
      <c r="AT12" s="16">
        <v>1.6</v>
      </c>
    </row>
    <row r="13" spans="1:46" ht="19.5" thickBot="1">
      <c r="A13" s="31"/>
      <c r="B13" s="31"/>
      <c r="C13" s="31"/>
      <c r="D13" s="31"/>
      <c r="E13" s="31"/>
      <c r="F13" s="31"/>
      <c r="G13" s="31"/>
      <c r="H13" s="31"/>
      <c r="I13" s="31"/>
      <c r="J13" s="31"/>
      <c r="K13" s="56"/>
      <c r="L13" s="56"/>
      <c r="M13" s="56"/>
      <c r="N13" s="56"/>
      <c r="O13" s="56"/>
      <c r="P13" s="56"/>
      <c r="Q13" s="56"/>
      <c r="R13" s="31"/>
      <c r="S13" s="40"/>
      <c r="T13" s="41"/>
      <c r="U13" s="41"/>
      <c r="V13" s="41"/>
      <c r="W13" s="41"/>
      <c r="X13" s="41"/>
      <c r="Y13" s="41"/>
      <c r="Z13" s="41"/>
      <c r="AA13" s="41"/>
      <c r="AB13" s="41"/>
      <c r="AC13" s="41"/>
      <c r="AD13" s="41"/>
      <c r="AE13" s="41"/>
      <c r="AF13" s="42"/>
      <c r="AG13" s="31"/>
      <c r="AQ13" s="11" t="s">
        <v>66</v>
      </c>
      <c r="AR13" s="15">
        <v>0.65</v>
      </c>
      <c r="AS13" s="15">
        <v>1</v>
      </c>
      <c r="AT13" s="16">
        <v>1.1000000000000001</v>
      </c>
    </row>
    <row r="14" spans="1:46" ht="20.25" thickTop="1" thickBot="1">
      <c r="A14" s="31"/>
      <c r="B14" s="89" t="s">
        <v>73</v>
      </c>
      <c r="C14" s="90"/>
      <c r="D14" s="90"/>
      <c r="E14" s="90"/>
      <c r="F14" s="90"/>
      <c r="G14" s="90"/>
      <c r="H14" s="90"/>
      <c r="I14" s="90"/>
      <c r="J14" s="90"/>
      <c r="K14" s="90"/>
      <c r="L14" s="90"/>
      <c r="M14" s="90"/>
      <c r="N14" s="90"/>
      <c r="O14" s="90"/>
      <c r="P14" s="91"/>
      <c r="Q14" s="31"/>
      <c r="R14" s="31"/>
      <c r="S14" s="40"/>
      <c r="T14" s="41"/>
      <c r="U14" s="41"/>
      <c r="V14" s="41"/>
      <c r="W14" s="41"/>
      <c r="X14" s="41"/>
      <c r="Y14" s="41"/>
      <c r="Z14" s="41"/>
      <c r="AA14" s="41"/>
      <c r="AB14" s="41"/>
      <c r="AC14" s="41"/>
      <c r="AD14" s="41"/>
      <c r="AE14" s="41"/>
      <c r="AF14" s="42"/>
      <c r="AG14" s="31"/>
      <c r="AQ14" s="12" t="s">
        <v>67</v>
      </c>
      <c r="AR14" s="17">
        <v>0.95</v>
      </c>
      <c r="AS14" s="17">
        <v>1.5</v>
      </c>
      <c r="AT14" s="18">
        <v>1.65</v>
      </c>
    </row>
    <row r="15" spans="1:46" ht="20.25" thickTop="1" thickBot="1">
      <c r="A15" s="31"/>
      <c r="B15" s="88" t="s">
        <v>74</v>
      </c>
      <c r="C15" s="88"/>
      <c r="D15" s="88"/>
      <c r="E15" s="88"/>
      <c r="F15" s="88"/>
      <c r="G15" s="88" t="s">
        <v>75</v>
      </c>
      <c r="H15" s="88"/>
      <c r="I15" s="88"/>
      <c r="J15" s="88"/>
      <c r="K15" s="88"/>
      <c r="L15" s="88" t="s">
        <v>76</v>
      </c>
      <c r="M15" s="88"/>
      <c r="N15" s="88"/>
      <c r="O15" s="88"/>
      <c r="P15" s="88"/>
      <c r="Q15" s="31"/>
      <c r="R15" s="31"/>
      <c r="S15" s="40"/>
      <c r="T15" s="41"/>
      <c r="U15" s="41"/>
      <c r="V15" s="41"/>
      <c r="W15" s="41"/>
      <c r="X15" s="41"/>
      <c r="Y15" s="41"/>
      <c r="Z15" s="41"/>
      <c r="AA15" s="41"/>
      <c r="AB15" s="41"/>
      <c r="AC15" s="41"/>
      <c r="AD15" s="41"/>
      <c r="AE15" s="41"/>
      <c r="AF15" s="42"/>
      <c r="AG15" s="31"/>
      <c r="AQ15" s="11" t="s">
        <v>77</v>
      </c>
      <c r="AR15" s="15">
        <v>0.85</v>
      </c>
      <c r="AS15" s="15">
        <v>1.1000000000000001</v>
      </c>
      <c r="AT15" s="16">
        <v>1.1499999999999999</v>
      </c>
    </row>
    <row r="16" spans="1:46" ht="19.5" thickTop="1">
      <c r="A16" s="31"/>
      <c r="B16" s="82" t="str">
        <f>IFERROR(VLOOKUP($AK$5,$AQ$3:$AT$20,2,FALSE),"－")</f>
        <v>－</v>
      </c>
      <c r="C16" s="83"/>
      <c r="D16" s="83"/>
      <c r="E16" s="83"/>
      <c r="F16" s="84"/>
      <c r="G16" s="82" t="str">
        <f>IFERROR(VLOOKUP($AK$5,$AQ$3:$AT$20,3,FALSE),"－")</f>
        <v>－</v>
      </c>
      <c r="H16" s="83"/>
      <c r="I16" s="83"/>
      <c r="J16" s="83"/>
      <c r="K16" s="84"/>
      <c r="L16" s="82" t="str">
        <f>IFERROR(VLOOKUP($AK$5,$AQ$3:$AT$20,4,FALSE),"－")</f>
        <v>－</v>
      </c>
      <c r="M16" s="83"/>
      <c r="N16" s="83"/>
      <c r="O16" s="83"/>
      <c r="P16" s="84"/>
      <c r="Q16" s="31"/>
      <c r="R16" s="31"/>
      <c r="S16" s="57"/>
      <c r="T16" s="58"/>
      <c r="U16" s="58"/>
      <c r="V16" s="58"/>
      <c r="W16" s="58"/>
      <c r="X16" s="58"/>
      <c r="Y16" s="58"/>
      <c r="Z16" s="58"/>
      <c r="AA16" s="58"/>
      <c r="AB16" s="58"/>
      <c r="AC16" s="58"/>
      <c r="AD16" s="58"/>
      <c r="AE16" s="58"/>
      <c r="AF16" s="59"/>
      <c r="AG16" s="31"/>
      <c r="AQ16" s="11" t="s">
        <v>68</v>
      </c>
      <c r="AR16" s="15">
        <v>1.2</v>
      </c>
      <c r="AS16" s="15">
        <v>1.8</v>
      </c>
      <c r="AT16" s="16">
        <v>2</v>
      </c>
    </row>
    <row r="17" spans="1:46" ht="19.5" thickBot="1">
      <c r="A17" s="31"/>
      <c r="B17" s="85"/>
      <c r="C17" s="86"/>
      <c r="D17" s="86"/>
      <c r="E17" s="86"/>
      <c r="F17" s="87"/>
      <c r="G17" s="85"/>
      <c r="H17" s="86"/>
      <c r="I17" s="86"/>
      <c r="J17" s="86"/>
      <c r="K17" s="87"/>
      <c r="L17" s="85"/>
      <c r="M17" s="86"/>
      <c r="N17" s="86"/>
      <c r="O17" s="86"/>
      <c r="P17" s="87"/>
      <c r="Q17" s="31"/>
      <c r="R17" s="31"/>
      <c r="S17" s="60"/>
      <c r="T17" s="53"/>
      <c r="U17" s="53"/>
      <c r="V17" s="53"/>
      <c r="W17" s="53"/>
      <c r="X17" s="53"/>
      <c r="Y17" s="53"/>
      <c r="Z17" s="53"/>
      <c r="AA17" s="53"/>
      <c r="AB17" s="53"/>
      <c r="AC17" s="53"/>
      <c r="AD17" s="53"/>
      <c r="AE17" s="53"/>
      <c r="AF17" s="61"/>
      <c r="AG17" s="31"/>
      <c r="AQ17" s="11" t="s">
        <v>69</v>
      </c>
      <c r="AR17" s="15" t="s">
        <v>42</v>
      </c>
      <c r="AS17" s="15" t="s">
        <v>42</v>
      </c>
      <c r="AT17" s="16" t="s">
        <v>42</v>
      </c>
    </row>
    <row r="18" spans="1:46" ht="19.5" thickTop="1">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Q18" s="11" t="s">
        <v>70</v>
      </c>
      <c r="AR18" s="15" t="s">
        <v>42</v>
      </c>
      <c r="AS18" s="15" t="s">
        <v>42</v>
      </c>
      <c r="AT18" s="16" t="s">
        <v>42</v>
      </c>
    </row>
    <row r="19" spans="1:46">
      <c r="A19" s="62" t="s">
        <v>79</v>
      </c>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Q19" s="11" t="s">
        <v>71</v>
      </c>
      <c r="AR19" s="15">
        <v>0.55000000000000004</v>
      </c>
      <c r="AS19" s="15">
        <v>0.85</v>
      </c>
      <c r="AT19" s="16">
        <v>0.9</v>
      </c>
    </row>
    <row r="20" spans="1:46">
      <c r="A20" s="62" t="s">
        <v>80</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Q20" s="12" t="s">
        <v>72</v>
      </c>
      <c r="AR20" s="17">
        <v>1</v>
      </c>
      <c r="AS20" s="17">
        <v>1.55</v>
      </c>
      <c r="AT20" s="18">
        <v>1.7</v>
      </c>
    </row>
    <row r="21" spans="1:46">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row>
    <row r="22" spans="1:46" ht="21">
      <c r="A22" s="32" t="s">
        <v>84</v>
      </c>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1"/>
    </row>
    <row r="23" spans="1:46" s="26" customFormat="1" ht="5.0999999999999996" customHeight="1">
      <c r="A23" s="63"/>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row>
    <row r="24" spans="1:46" s="26" customFormat="1" ht="18.75" customHeight="1">
      <c r="A24" s="63"/>
      <c r="B24" s="71" t="s">
        <v>92</v>
      </c>
      <c r="C24" s="71"/>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row>
    <row r="25" spans="1:46" s="26" customFormat="1" ht="18.75" customHeight="1">
      <c r="A25" s="64" t="s">
        <v>96</v>
      </c>
      <c r="B25" s="70" t="s">
        <v>93</v>
      </c>
      <c r="C25" s="70"/>
      <c r="D25" s="63" t="s">
        <v>101</v>
      </c>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row>
    <row r="26" spans="1:46" s="26" customFormat="1" ht="18.75" customHeight="1">
      <c r="A26" s="64"/>
      <c r="B26" s="64"/>
      <c r="C26" s="64"/>
      <c r="D26" s="63" t="s">
        <v>100</v>
      </c>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row>
    <row r="27" spans="1:46" s="26" customFormat="1" ht="5.0999999999999996" customHeight="1">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row>
    <row r="28" spans="1:46" s="26" customFormat="1" ht="18.75" customHeight="1">
      <c r="A28" s="64" t="s">
        <v>96</v>
      </c>
      <c r="B28" s="68" t="s">
        <v>94</v>
      </c>
      <c r="C28" s="68"/>
      <c r="D28" s="63" t="s">
        <v>95</v>
      </c>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row>
    <row r="29" spans="1:46" s="26" customFormat="1" ht="5.0999999999999996" customHeight="1">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row>
    <row r="30" spans="1:46" s="26" customFormat="1" ht="18.75" customHeight="1">
      <c r="A30" s="64" t="s">
        <v>96</v>
      </c>
      <c r="B30" s="63" t="s">
        <v>99</v>
      </c>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row>
    <row r="31" spans="1:46" s="26" customFormat="1" ht="18.75" customHeight="1">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row>
    <row r="32" spans="1:46" s="26" customFormat="1" ht="18.75" customHeight="1">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row>
    <row r="33" spans="1:33" s="26" customFormat="1" ht="18.75" customHeight="1">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row>
    <row r="34" spans="1:33" s="26" customFormat="1" ht="18.75" customHeight="1">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row>
    <row r="35" spans="1:33" s="26" customFormat="1" ht="18.75" customHeight="1">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row>
    <row r="36" spans="1:33" s="26" customFormat="1" ht="18.75" customHeight="1">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row>
    <row r="37" spans="1:33" s="26" customFormat="1" ht="18.75" customHeight="1">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row>
    <row r="38" spans="1:33" s="26" customFormat="1" ht="18.75" customHeight="1">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row>
    <row r="39" spans="1:33" s="1" customFormat="1" ht="18.75" customHeight="1">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row>
    <row r="40" spans="1:33" s="1" customFormat="1" ht="18.75" customHeight="1">
      <c r="A40" s="64" t="s">
        <v>96</v>
      </c>
      <c r="B40" s="63" t="s">
        <v>97</v>
      </c>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row>
    <row r="41" spans="1:33" s="1" customFormat="1" ht="18.75" customHeight="1">
      <c r="A41" s="64" t="s">
        <v>96</v>
      </c>
      <c r="B41" s="63" t="s">
        <v>98</v>
      </c>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row>
    <row r="42" spans="1:33" s="1" customFormat="1" ht="18.75" customHeight="1">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row>
    <row r="43" spans="1:33" s="25" customFormat="1" ht="18.75" hidden="1" customHeight="1"/>
  </sheetData>
  <sheetProtection algorithmName="SHA-512" hashValue="ZDO/ZhChipPbtEZocxOCX/Lt3CrcCGItGyuqs4IiQdOCvMqzUXIENHnv/Rc9ady0808cxveGtJpd20yGAgkVrQ==" saltValue="Jq5ZLArKnE7HI2X5y13gZw==" spinCount="100000" sheet="1" objects="1" scenarios="1" selectLockedCells="1"/>
  <mergeCells count="27">
    <mergeCell ref="S4:AF4"/>
    <mergeCell ref="D11:J12"/>
    <mergeCell ref="N1:U2"/>
    <mergeCell ref="B16:F17"/>
    <mergeCell ref="G16:K17"/>
    <mergeCell ref="L16:P17"/>
    <mergeCell ref="L15:P15"/>
    <mergeCell ref="G15:K15"/>
    <mergeCell ref="B15:F15"/>
    <mergeCell ref="B14:P14"/>
    <mergeCell ref="A4:B4"/>
    <mergeCell ref="C4:E4"/>
    <mergeCell ref="P4:Q4"/>
    <mergeCell ref="A5:B5"/>
    <mergeCell ref="C5:J5"/>
    <mergeCell ref="A7:B7"/>
    <mergeCell ref="B28:C28"/>
    <mergeCell ref="M6:N6"/>
    <mergeCell ref="P6:Q6"/>
    <mergeCell ref="B25:C25"/>
    <mergeCell ref="B24:C24"/>
    <mergeCell ref="A6:B6"/>
    <mergeCell ref="C6:J6"/>
    <mergeCell ref="D10:F10"/>
    <mergeCell ref="D8:F8"/>
    <mergeCell ref="G8:I8"/>
    <mergeCell ref="D9:F9"/>
  </mergeCells>
  <phoneticPr fontId="3"/>
  <dataValidations count="3">
    <dataValidation type="list" allowBlank="1" showInputMessage="1" showErrorMessage="1" sqref="D9" xr:uid="{F3CC92E2-98EF-4F51-B3EE-3E3B9993E592}">
      <formula1>$AJ$1:$AJ$3</formula1>
    </dataValidation>
    <dataValidation type="list" allowBlank="1" showInputMessage="1" showErrorMessage="1" sqref="D11" xr:uid="{4327997D-7B27-48FB-A16D-03BD258B8C99}">
      <formula1>$AL$1:$AL$2</formula1>
    </dataValidation>
    <dataValidation type="list" allowBlank="1" showInputMessage="1" showErrorMessage="1" sqref="D10:F10" xr:uid="{9ECF5C8E-2463-431A-960E-62019756F108}">
      <formula1>$AK$1:$AK$3</formula1>
    </dataValidation>
  </dataValidations>
  <pageMargins left="0.70866141732283472" right="0.70866141732283472" top="0.74803149606299213" bottom="0.74803149606299213" header="0.31496062992125984" footer="0.31496062992125984"/>
  <pageSetup paperSize="9" orientation="landscape" verticalDpi="0" r:id="rId1"/>
  <headerFooter>
    <oddHeader xml:space="preserve">&amp;R&amp;"ＭＳ Ｐゴシック,標準"ver.010_ new-pusaikensaku  </oddHeader>
    <oddFooter>&amp;L&amp;"ＭＳ Ｐゴシック,標準"Copyright ©2013 hyoukakyoukai,All rights reserved</oddFooter>
  </headerFooter>
  <ignoredErrors>
    <ignoredError sqref="H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Group Box 1">
              <controlPr defaultSize="0" autoFill="0" autoPict="0">
                <anchor moveWithCells="1">
                  <from>
                    <xdr:col>13</xdr:col>
                    <xdr:colOff>0</xdr:colOff>
                    <xdr:row>4</xdr:row>
                    <xdr:rowOff>9525</xdr:rowOff>
                  </from>
                  <to>
                    <xdr:col>17</xdr:col>
                    <xdr:colOff>152400</xdr:colOff>
                    <xdr:row>5</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70231-47A3-4041-8E2C-81FE1EB52D4B}">
  <dimension ref="A1:V11"/>
  <sheetViews>
    <sheetView showGridLines="0" zoomScale="80" zoomScaleNormal="80" workbookViewId="0">
      <selection sqref="A1:A2"/>
    </sheetView>
  </sheetViews>
  <sheetFormatPr defaultRowHeight="18.75"/>
  <cols>
    <col min="1" max="2" width="12.625" style="9" customWidth="1"/>
    <col min="3" max="16" width="24.625" style="9" customWidth="1"/>
    <col min="17" max="22" width="12.625" style="9" customWidth="1"/>
    <col min="23" max="16384" width="9" style="9"/>
  </cols>
  <sheetData>
    <row r="1" spans="1:22" s="2" customFormat="1" ht="30" customHeight="1">
      <c r="A1" s="99" t="s">
        <v>0</v>
      </c>
      <c r="B1" s="99" t="s">
        <v>1</v>
      </c>
      <c r="C1" s="94" t="s">
        <v>28</v>
      </c>
      <c r="D1" s="95"/>
      <c r="E1" s="95"/>
      <c r="F1" s="96"/>
      <c r="G1" s="94" t="s">
        <v>29</v>
      </c>
      <c r="H1" s="95"/>
      <c r="I1" s="95"/>
      <c r="J1" s="96"/>
      <c r="K1" s="94" t="s">
        <v>30</v>
      </c>
      <c r="L1" s="95"/>
      <c r="M1" s="95"/>
      <c r="N1" s="96"/>
    </row>
    <row r="2" spans="1:22" s="2" customFormat="1" ht="30" customHeight="1">
      <c r="A2" s="99"/>
      <c r="B2" s="99"/>
      <c r="C2" s="97" t="s">
        <v>2</v>
      </c>
      <c r="D2" s="98"/>
      <c r="E2" s="97" t="s">
        <v>3</v>
      </c>
      <c r="F2" s="98"/>
      <c r="G2" s="97" t="s">
        <v>2</v>
      </c>
      <c r="H2" s="98"/>
      <c r="I2" s="97" t="s">
        <v>3</v>
      </c>
      <c r="J2" s="98"/>
      <c r="K2" s="97" t="s">
        <v>2</v>
      </c>
      <c r="L2" s="98"/>
      <c r="M2" s="97" t="s">
        <v>3</v>
      </c>
      <c r="N2" s="98"/>
      <c r="O2" s="97"/>
      <c r="P2" s="101"/>
      <c r="Q2" s="28" t="s">
        <v>0</v>
      </c>
      <c r="R2" s="28" t="s">
        <v>1</v>
      </c>
      <c r="S2" s="28" t="s">
        <v>0</v>
      </c>
      <c r="T2" s="28" t="s">
        <v>1</v>
      </c>
      <c r="U2" s="28" t="s">
        <v>0</v>
      </c>
      <c r="V2" s="28" t="s">
        <v>1</v>
      </c>
    </row>
    <row r="3" spans="1:22" s="2" customFormat="1" ht="21" customHeight="1">
      <c r="A3" s="3">
        <v>1</v>
      </c>
      <c r="B3" s="3">
        <v>3</v>
      </c>
      <c r="C3" s="100" t="s">
        <v>4</v>
      </c>
      <c r="D3" s="100"/>
      <c r="E3" s="100"/>
      <c r="F3" s="100"/>
      <c r="G3" s="19" t="s">
        <v>26</v>
      </c>
      <c r="H3" s="6" t="s">
        <v>27</v>
      </c>
      <c r="I3" s="93" t="s">
        <v>5</v>
      </c>
      <c r="J3" s="93"/>
      <c r="K3" s="6" t="s">
        <v>31</v>
      </c>
      <c r="L3" s="6" t="s">
        <v>32</v>
      </c>
      <c r="M3" s="93" t="s">
        <v>5</v>
      </c>
      <c r="N3" s="93"/>
      <c r="O3" s="93"/>
      <c r="P3" s="93"/>
      <c r="Q3" s="29">
        <v>1</v>
      </c>
      <c r="R3" s="29">
        <v>3</v>
      </c>
      <c r="S3" s="29">
        <v>2</v>
      </c>
      <c r="T3" s="29">
        <v>2</v>
      </c>
      <c r="U3" s="29">
        <v>3</v>
      </c>
      <c r="V3" s="29">
        <v>1</v>
      </c>
    </row>
    <row r="4" spans="1:22" s="2" customFormat="1" ht="145.5" customHeight="1">
      <c r="A4" s="4"/>
      <c r="B4" s="5"/>
      <c r="C4" s="93"/>
      <c r="D4" s="93"/>
      <c r="E4" s="6"/>
      <c r="F4" s="6"/>
      <c r="G4" s="6"/>
      <c r="H4" s="6"/>
      <c r="I4" s="6"/>
      <c r="J4" s="6"/>
      <c r="K4" s="6"/>
      <c r="L4" s="6"/>
      <c r="M4" s="6"/>
      <c r="N4" s="6"/>
      <c r="O4" s="20"/>
      <c r="P4" s="20"/>
      <c r="Q4" s="27"/>
      <c r="R4" s="27"/>
      <c r="S4" s="27"/>
      <c r="T4" s="27"/>
      <c r="U4" s="27"/>
      <c r="V4" s="27"/>
    </row>
    <row r="5" spans="1:22" s="2" customFormat="1" ht="21" customHeight="1">
      <c r="A5" s="5"/>
      <c r="B5" s="5"/>
      <c r="C5" s="93" t="s">
        <v>46</v>
      </c>
      <c r="D5" s="93"/>
      <c r="E5" s="93" t="s">
        <v>45</v>
      </c>
      <c r="F5" s="93"/>
      <c r="G5" s="93" t="s">
        <v>44</v>
      </c>
      <c r="H5" s="93"/>
      <c r="I5" s="93" t="s">
        <v>47</v>
      </c>
      <c r="J5" s="93"/>
      <c r="K5" s="93" t="s">
        <v>48</v>
      </c>
      <c r="L5" s="93"/>
      <c r="M5" s="93" t="s">
        <v>49</v>
      </c>
      <c r="N5" s="93"/>
      <c r="O5" s="93" t="s">
        <v>83</v>
      </c>
      <c r="P5" s="93"/>
      <c r="Q5" s="27"/>
      <c r="R5" s="27"/>
      <c r="S5" s="27"/>
      <c r="T5" s="27"/>
      <c r="U5" s="9"/>
      <c r="V5" s="9"/>
    </row>
    <row r="6" spans="1:22" s="2" customFormat="1" ht="21" customHeight="1">
      <c r="A6" s="3">
        <v>2</v>
      </c>
      <c r="B6" s="3">
        <v>2</v>
      </c>
      <c r="C6" s="6" t="s">
        <v>26</v>
      </c>
      <c r="D6" s="6" t="s">
        <v>27</v>
      </c>
      <c r="E6" s="93" t="s">
        <v>5</v>
      </c>
      <c r="F6" s="93"/>
      <c r="G6" s="6" t="s">
        <v>26</v>
      </c>
      <c r="H6" s="6" t="s">
        <v>27</v>
      </c>
      <c r="I6" s="93" t="s">
        <v>5</v>
      </c>
      <c r="J6" s="93"/>
      <c r="K6" s="6" t="s">
        <v>26</v>
      </c>
      <c r="L6" s="6" t="s">
        <v>27</v>
      </c>
      <c r="M6" s="93" t="s">
        <v>5</v>
      </c>
      <c r="N6" s="93"/>
      <c r="O6" s="93"/>
      <c r="P6" s="93"/>
      <c r="Q6" s="27"/>
      <c r="R6" s="27"/>
      <c r="S6" s="27"/>
      <c r="T6" s="27"/>
      <c r="U6" s="9"/>
      <c r="V6" s="9"/>
    </row>
    <row r="7" spans="1:22" s="2" customFormat="1" ht="145.5" customHeight="1">
      <c r="A7" s="4"/>
      <c r="B7" s="5"/>
      <c r="C7" s="6"/>
      <c r="D7" s="6"/>
      <c r="E7" s="6"/>
      <c r="F7" s="6"/>
      <c r="G7" s="6"/>
      <c r="H7" s="6"/>
      <c r="I7" s="6"/>
      <c r="J7" s="6"/>
      <c r="K7" s="6"/>
      <c r="L7" s="66"/>
      <c r="M7" s="6"/>
      <c r="N7" s="6"/>
      <c r="O7" s="20"/>
      <c r="P7" s="20"/>
      <c r="Q7" s="27"/>
      <c r="R7" s="27"/>
      <c r="S7" s="27"/>
      <c r="T7" s="27"/>
      <c r="U7" s="9"/>
      <c r="V7" s="9"/>
    </row>
    <row r="8" spans="1:22" s="2" customFormat="1" ht="21" customHeight="1">
      <c r="A8" s="5"/>
      <c r="B8" s="5"/>
      <c r="C8" s="93" t="s">
        <v>50</v>
      </c>
      <c r="D8" s="93"/>
      <c r="E8" s="93" t="s">
        <v>51</v>
      </c>
      <c r="F8" s="93"/>
      <c r="G8" s="93" t="s">
        <v>52</v>
      </c>
      <c r="H8" s="93"/>
      <c r="I8" s="93" t="s">
        <v>53</v>
      </c>
      <c r="J8" s="93"/>
      <c r="K8" s="93" t="s">
        <v>54</v>
      </c>
      <c r="L8" s="93"/>
      <c r="M8" s="93" t="s">
        <v>55</v>
      </c>
      <c r="N8" s="93"/>
      <c r="O8" s="93"/>
      <c r="P8" s="93"/>
      <c r="Q8" s="27"/>
      <c r="R8" s="27"/>
      <c r="S8" s="9"/>
      <c r="T8" s="9"/>
      <c r="U8" s="9"/>
      <c r="V8" s="9"/>
    </row>
    <row r="9" spans="1:22" s="2" customFormat="1" ht="21" customHeight="1">
      <c r="A9" s="3">
        <v>3</v>
      </c>
      <c r="B9" s="3">
        <v>1</v>
      </c>
      <c r="C9" s="6" t="s">
        <v>26</v>
      </c>
      <c r="D9" s="6" t="s">
        <v>27</v>
      </c>
      <c r="E9" s="93" t="s">
        <v>5</v>
      </c>
      <c r="F9" s="93"/>
      <c r="G9" s="93" t="s">
        <v>4</v>
      </c>
      <c r="H9" s="93"/>
      <c r="I9" s="93"/>
      <c r="J9" s="93"/>
      <c r="K9" s="6" t="s">
        <v>26</v>
      </c>
      <c r="L9" s="6" t="s">
        <v>27</v>
      </c>
      <c r="M9" s="93" t="s">
        <v>5</v>
      </c>
      <c r="N9" s="93"/>
      <c r="O9" s="93"/>
      <c r="P9" s="93"/>
      <c r="Q9" s="27"/>
      <c r="R9" s="27"/>
      <c r="S9" s="9"/>
      <c r="T9" s="9"/>
      <c r="U9" s="9"/>
      <c r="V9" s="9"/>
    </row>
    <row r="10" spans="1:22" s="2" customFormat="1" ht="145.5" customHeight="1">
      <c r="A10" s="7"/>
      <c r="B10" s="8"/>
      <c r="C10" s="6"/>
      <c r="D10" s="6"/>
      <c r="E10" s="6"/>
      <c r="F10" s="6"/>
      <c r="G10" s="6"/>
      <c r="H10" s="6"/>
      <c r="I10" s="6"/>
      <c r="J10" s="6"/>
      <c r="K10" s="6"/>
      <c r="L10" s="6"/>
      <c r="M10" s="6"/>
      <c r="N10" s="6"/>
      <c r="O10" s="20"/>
      <c r="P10" s="20"/>
      <c r="Q10" s="27"/>
      <c r="R10" s="27"/>
      <c r="S10" s="9"/>
      <c r="T10" s="9"/>
      <c r="U10" s="9"/>
      <c r="V10" s="9"/>
    </row>
    <row r="11" spans="1:22" ht="21" customHeight="1">
      <c r="C11" s="93" t="s">
        <v>56</v>
      </c>
      <c r="D11" s="93"/>
      <c r="E11" s="93" t="s">
        <v>57</v>
      </c>
      <c r="F11" s="93"/>
      <c r="G11" s="93" t="s">
        <v>58</v>
      </c>
      <c r="H11" s="93"/>
      <c r="I11" s="93" t="s">
        <v>59</v>
      </c>
      <c r="J11" s="93"/>
      <c r="K11" s="93" t="s">
        <v>60</v>
      </c>
      <c r="L11" s="93"/>
      <c r="M11" s="93" t="s">
        <v>61</v>
      </c>
      <c r="N11" s="93"/>
      <c r="O11" s="93"/>
      <c r="P11" s="93"/>
    </row>
  </sheetData>
  <mergeCells count="46">
    <mergeCell ref="O9:P9"/>
    <mergeCell ref="O11:P11"/>
    <mergeCell ref="O2:P2"/>
    <mergeCell ref="O3:P3"/>
    <mergeCell ref="O5:P5"/>
    <mergeCell ref="O6:P6"/>
    <mergeCell ref="O8:P8"/>
    <mergeCell ref="M11:N11"/>
    <mergeCell ref="C11:D11"/>
    <mergeCell ref="E11:F11"/>
    <mergeCell ref="G11:H11"/>
    <mergeCell ref="I11:J11"/>
    <mergeCell ref="K11:L11"/>
    <mergeCell ref="A1:A2"/>
    <mergeCell ref="B1:B2"/>
    <mergeCell ref="C3:F3"/>
    <mergeCell ref="C2:D2"/>
    <mergeCell ref="C5:D5"/>
    <mergeCell ref="E5:F5"/>
    <mergeCell ref="E2:F2"/>
    <mergeCell ref="C4:D4"/>
    <mergeCell ref="E6:F6"/>
    <mergeCell ref="E9:F9"/>
    <mergeCell ref="C1:F1"/>
    <mergeCell ref="G1:J1"/>
    <mergeCell ref="G2:H2"/>
    <mergeCell ref="I2:J2"/>
    <mergeCell ref="I6:J6"/>
    <mergeCell ref="G5:H5"/>
    <mergeCell ref="I5:J5"/>
    <mergeCell ref="C8:D8"/>
    <mergeCell ref="E8:F8"/>
    <mergeCell ref="G8:H8"/>
    <mergeCell ref="I8:J8"/>
    <mergeCell ref="I3:J3"/>
    <mergeCell ref="G9:J9"/>
    <mergeCell ref="K1:N1"/>
    <mergeCell ref="K2:L2"/>
    <mergeCell ref="M2:N2"/>
    <mergeCell ref="M3:N3"/>
    <mergeCell ref="M6:N6"/>
    <mergeCell ref="M9:N9"/>
    <mergeCell ref="K5:L5"/>
    <mergeCell ref="M5:N5"/>
    <mergeCell ref="K8:L8"/>
    <mergeCell ref="M8:N8"/>
  </mergeCells>
  <phoneticPr fontId="3"/>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20</vt:i4>
      </vt:variant>
    </vt:vector>
  </HeadingPairs>
  <TitlesOfParts>
    <vt:vector size="23" baseType="lpstr">
      <vt:lpstr>はじめに</vt:lpstr>
      <vt:lpstr>新プサイ検索</vt:lpstr>
      <vt:lpstr>図</vt:lpstr>
      <vt:lpstr>in0out0未入力</vt:lpstr>
      <vt:lpstr>in1out3外断熱壁式</vt:lpstr>
      <vt:lpstr>in1out3外断熱壁式以外</vt:lpstr>
      <vt:lpstr>in1out3内・外断熱壁式</vt:lpstr>
      <vt:lpstr>in1out3内・外断熱壁式以外</vt:lpstr>
      <vt:lpstr>in1out3内断熱壁式</vt:lpstr>
      <vt:lpstr>in1out3内断熱壁式以外</vt:lpstr>
      <vt:lpstr>in2out2外断熱壁式</vt:lpstr>
      <vt:lpstr>in2out2外断熱壁式以外</vt:lpstr>
      <vt:lpstr>in2out2内・外断熱壁式</vt:lpstr>
      <vt:lpstr>in2out2内・外断熱壁式以外</vt:lpstr>
      <vt:lpstr>in2out2内断熱壁式</vt:lpstr>
      <vt:lpstr>in2out2内断熱壁式以外</vt:lpstr>
      <vt:lpstr>in3out1外断熱壁式</vt:lpstr>
      <vt:lpstr>in3out1外断熱壁式以外</vt:lpstr>
      <vt:lpstr>in3out1内・外断熱壁式</vt:lpstr>
      <vt:lpstr>in3out1内・外断熱壁式以外</vt:lpstr>
      <vt:lpstr>in3out1内断熱壁式</vt:lpstr>
      <vt:lpstr>in3out1内断熱壁式以外</vt:lpstr>
      <vt:lpstr>新プサイ検索!Print_Area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hishinuma</dc:creator>
  <cp:lastModifiedBy>hishinuma</cp:lastModifiedBy>
  <cp:lastPrinted>2022-02-03T05:29:40Z</cp:lastPrinted>
  <dcterms:created xsi:type="dcterms:W3CDTF">2015-06-05T18:19:34Z</dcterms:created>
  <dcterms:modified xsi:type="dcterms:W3CDTF">2022-03-10T05:26:41Z</dcterms:modified>
</cp:coreProperties>
</file>