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tiff" ContentType="image/tiff"/>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codeName="ThisWorkbook"/>
  <mc:AlternateContent xmlns:mc="http://schemas.openxmlformats.org/markup-compatibility/2006">
    <mc:Choice Requires="x15">
      <x15ac:absPath xmlns:x15ac="http://schemas.microsoft.com/office/spreadsheetml/2010/11/ac" url="C:\Users\015\Desktop\2023.03.13_水藤さんより受領\05\"/>
    </mc:Choice>
  </mc:AlternateContent>
  <xr:revisionPtr revIDLastSave="0" documentId="13_ncr:1_{1EA17120-D5C1-4FE0-B291-FCD16E905780}" xr6:coauthVersionLast="46" xr6:coauthVersionMax="46" xr10:uidLastSave="{00000000-0000-0000-0000-000000000000}"/>
  <bookViews>
    <workbookView xWindow="-120" yWindow="-120" windowWidth="29040" windowHeight="15840" xr2:uid="{00000000-000D-0000-FFFF-FFFF00000000}"/>
  </bookViews>
  <sheets>
    <sheet name="はじめに（お読みください）" sheetId="9" r:id="rId1"/>
    <sheet name="計算シート" sheetId="5" r:id="rId2"/>
    <sheet name="入力例" sheetId="6" r:id="rId3"/>
    <sheet name="更新履歴" sheetId="8" r:id="rId4"/>
  </sheets>
  <externalReferences>
    <externalReference r:id="rId5"/>
    <externalReference r:id="rId6"/>
    <externalReference r:id="rId7"/>
  </externalReferences>
  <definedNames>
    <definedName name="_xlnm.Print_Area" localSheetId="1">計算シート!$A$1:$I$48</definedName>
    <definedName name="_xlnm.Print_Area" localSheetId="3">更新履歴!$A$1:$B$17</definedName>
    <definedName name="_xlnm.Print_Area" localSheetId="2">入力例!$A$1:$AA$48</definedName>
    <definedName name="お">'[1]Ａ（北）'!#REF!</definedName>
    <definedName name="か">'[1]Ａ（北）'!#REF!</definedName>
    <definedName name="可否" localSheetId="0">[2]作成例!$K$39:$L$42</definedName>
    <definedName name="可否">[3]作成例!$K$39:$L$42</definedName>
    <definedName name="外皮基準" localSheetId="0">[2]MAST!$D$2:$K$5</definedName>
    <definedName name="外皮基準">[3]MAST!$D$2:$K$5</definedName>
    <definedName name="水準" localSheetId="0">[2]MAST!$C$7:$G$10</definedName>
    <definedName name="水準">[3]MAST!$C$7:$G$10</definedName>
    <definedName name="水準L" localSheetId="0">[2]MAST!$C$7:$C$10</definedName>
    <definedName name="水準L">[3]MAST!$C$7:$C$10</definedName>
    <definedName name="地域区分" localSheetId="0">[2]MAST!$D$2:$K$2</definedName>
    <definedName name="地域区分">[3]MAST!$D$2:$K$2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9" i="5" l="1"/>
  <c r="M15" i="6" l="1"/>
  <c r="M16" i="6"/>
  <c r="M17" i="6"/>
  <c r="M18" i="6"/>
  <c r="M19" i="6"/>
  <c r="M20" i="6"/>
  <c r="M21" i="6"/>
  <c r="M22" i="6"/>
  <c r="M23" i="6"/>
  <c r="M24" i="6"/>
  <c r="M25" i="6"/>
  <c r="D44" i="6"/>
  <c r="N15" i="6"/>
  <c r="N16" i="6"/>
  <c r="N17" i="6"/>
  <c r="N18" i="6"/>
  <c r="N19" i="6"/>
  <c r="N20" i="6"/>
  <c r="N21" i="6"/>
  <c r="N22" i="6"/>
  <c r="N23" i="6"/>
  <c r="N24" i="6"/>
  <c r="N25" i="6"/>
  <c r="K32" i="6"/>
  <c r="K33" i="6"/>
  <c r="I15" i="6"/>
  <c r="O15" i="6" s="1"/>
  <c r="I16" i="6"/>
  <c r="O16" i="6" s="1"/>
  <c r="I17" i="6"/>
  <c r="O17" i="6"/>
  <c r="I18" i="6"/>
  <c r="O18" i="6"/>
  <c r="I19" i="6"/>
  <c r="O19" i="6"/>
  <c r="I20" i="6"/>
  <c r="O20" i="6" s="1"/>
  <c r="I21" i="6"/>
  <c r="O21" i="6"/>
  <c r="I22" i="6"/>
  <c r="O22" i="6"/>
  <c r="I23" i="6"/>
  <c r="O23" i="6"/>
  <c r="I24" i="6"/>
  <c r="O24" i="6" s="1"/>
  <c r="I25" i="6"/>
  <c r="O25" i="6"/>
  <c r="K15" i="6"/>
  <c r="K16" i="6"/>
  <c r="K17" i="6"/>
  <c r="K18" i="6"/>
  <c r="K19" i="6"/>
  <c r="K20" i="6"/>
  <c r="K21" i="6"/>
  <c r="K22" i="6"/>
  <c r="K23" i="6"/>
  <c r="K24" i="6"/>
  <c r="K25" i="6"/>
  <c r="C26" i="6"/>
  <c r="I15" i="5"/>
  <c r="O15" i="5" s="1"/>
  <c r="I16" i="5"/>
  <c r="O16" i="5" s="1"/>
  <c r="I17" i="5"/>
  <c r="O17" i="5" s="1"/>
  <c r="I18" i="5"/>
  <c r="O18" i="5" s="1"/>
  <c r="I19" i="5"/>
  <c r="O19" i="5" s="1"/>
  <c r="I20" i="5"/>
  <c r="O20" i="5" s="1"/>
  <c r="I21" i="5"/>
  <c r="O21" i="5"/>
  <c r="I22" i="5"/>
  <c r="O22" i="5" s="1"/>
  <c r="I23" i="5"/>
  <c r="O23" i="5"/>
  <c r="I24" i="5"/>
  <c r="O24" i="5" s="1"/>
  <c r="I25" i="5"/>
  <c r="O25" i="5" s="1"/>
  <c r="M15" i="5"/>
  <c r="M16" i="5"/>
  <c r="M17" i="5"/>
  <c r="M18" i="5"/>
  <c r="M19" i="5"/>
  <c r="M20" i="5"/>
  <c r="M21" i="5"/>
  <c r="M22" i="5"/>
  <c r="M23" i="5"/>
  <c r="M24" i="5"/>
  <c r="M25" i="5"/>
  <c r="K15" i="5"/>
  <c r="K16" i="5"/>
  <c r="K17" i="5"/>
  <c r="K18" i="5"/>
  <c r="K19" i="5"/>
  <c r="K20" i="5"/>
  <c r="K21" i="5"/>
  <c r="K22" i="5"/>
  <c r="K23" i="5"/>
  <c r="K24" i="5"/>
  <c r="K25" i="5"/>
  <c r="N15" i="5"/>
  <c r="N16" i="5"/>
  <c r="N17" i="5"/>
  <c r="N18" i="5"/>
  <c r="N19" i="5"/>
  <c r="N20" i="5"/>
  <c r="N21" i="5"/>
  <c r="N22" i="5"/>
  <c r="N23" i="5"/>
  <c r="N24" i="5"/>
  <c r="N25" i="5"/>
  <c r="K33" i="5"/>
  <c r="K32" i="5"/>
  <c r="D44" i="5"/>
  <c r="C26" i="5"/>
  <c r="N26" i="6" l="1"/>
  <c r="H26" i="6" s="1"/>
  <c r="F34" i="6" s="1"/>
  <c r="E38" i="6" s="1"/>
  <c r="O26" i="6"/>
  <c r="I26" i="6" s="1"/>
  <c r="K26" i="6"/>
  <c r="D18" i="6" s="1"/>
  <c r="L18" i="6" s="1"/>
  <c r="M26" i="6"/>
  <c r="F26" i="6" s="1"/>
  <c r="E43" i="6"/>
  <c r="E42" i="6"/>
  <c r="D19" i="6"/>
  <c r="L19" i="6" s="1"/>
  <c r="B26" i="6"/>
  <c r="N26" i="5"/>
  <c r="H26" i="5" s="1"/>
  <c r="F34" i="5" s="1"/>
  <c r="E38" i="5" s="1"/>
  <c r="M26" i="5"/>
  <c r="F26" i="5" s="1"/>
  <c r="E42" i="5" s="1"/>
  <c r="O26" i="5"/>
  <c r="I26" i="5" s="1"/>
  <c r="K26" i="5"/>
  <c r="D24" i="6" l="1"/>
  <c r="L24" i="6" s="1"/>
  <c r="D16" i="6"/>
  <c r="L16" i="6" s="1"/>
  <c r="D22" i="6"/>
  <c r="L22" i="6" s="1"/>
  <c r="D17" i="6"/>
  <c r="L17" i="6" s="1"/>
  <c r="D23" i="6"/>
  <c r="L23" i="6" s="1"/>
  <c r="D15" i="6"/>
  <c r="L15" i="6" s="1"/>
  <c r="D20" i="6"/>
  <c r="L20" i="6" s="1"/>
  <c r="D21" i="6"/>
  <c r="L21" i="6" s="1"/>
  <c r="D25" i="6"/>
  <c r="L25" i="6" s="1"/>
  <c r="E43" i="5"/>
  <c r="E44" i="6"/>
  <c r="D15" i="5"/>
  <c r="L15" i="5" s="1"/>
  <c r="D17" i="5"/>
  <c r="L17" i="5" s="1"/>
  <c r="D19" i="5"/>
  <c r="L19" i="5" s="1"/>
  <c r="D23" i="5"/>
  <c r="L23" i="5" s="1"/>
  <c r="D16" i="5"/>
  <c r="L16" i="5" s="1"/>
  <c r="D20" i="5"/>
  <c r="L20" i="5" s="1"/>
  <c r="D24" i="5"/>
  <c r="L24" i="5" s="1"/>
  <c r="B26" i="5"/>
  <c r="D18" i="5"/>
  <c r="L18" i="5" s="1"/>
  <c r="D22" i="5"/>
  <c r="L22" i="5" s="1"/>
  <c r="D25" i="5"/>
  <c r="L25" i="5" s="1"/>
  <c r="D21" i="5"/>
  <c r="L21" i="5" s="1"/>
  <c r="L26" i="6" l="1"/>
  <c r="D26" i="6" s="1"/>
  <c r="E44" i="5"/>
  <c r="L26" i="5"/>
  <c r="D26" i="5" s="1"/>
</calcChain>
</file>

<file path=xl/sharedStrings.xml><?xml version="1.0" encoding="utf-8"?>
<sst xmlns="http://schemas.openxmlformats.org/spreadsheetml/2006/main" count="144" uniqueCount="87">
  <si>
    <t>建築物の名称</t>
    <rPh sb="0" eb="2">
      <t>ケンチク</t>
    </rPh>
    <rPh sb="2" eb="3">
      <t>ブツ</t>
    </rPh>
    <rPh sb="4" eb="6">
      <t>メイショウ</t>
    </rPh>
    <phoneticPr fontId="1"/>
  </si>
  <si>
    <t>合計</t>
    <rPh sb="0" eb="2">
      <t>ゴウケイ</t>
    </rPh>
    <phoneticPr fontId="1"/>
  </si>
  <si>
    <t>2.共用部分</t>
    <rPh sb="2" eb="4">
      <t>キョウヨウ</t>
    </rPh>
    <rPh sb="4" eb="6">
      <t>ブブン</t>
    </rPh>
    <phoneticPr fontId="1"/>
  </si>
  <si>
    <t xml:space="preserve">太陽電池アレイのシステム容量（kW） </t>
    <rPh sb="0" eb="2">
      <t>タイヨウ</t>
    </rPh>
    <rPh sb="2" eb="4">
      <t>デンチ</t>
    </rPh>
    <rPh sb="12" eb="14">
      <t>ヨウリョウ</t>
    </rPh>
    <phoneticPr fontId="1"/>
  </si>
  <si>
    <t>主たる廊下の形状</t>
    <rPh sb="0" eb="1">
      <t>シュ</t>
    </rPh>
    <rPh sb="3" eb="5">
      <t>ロウカ</t>
    </rPh>
    <rPh sb="6" eb="8">
      <t>ケイジョウ</t>
    </rPh>
    <phoneticPr fontId="1"/>
  </si>
  <si>
    <t>売電の有無</t>
    <rPh sb="0" eb="2">
      <t>バイデン</t>
    </rPh>
    <rPh sb="3" eb="5">
      <t>ウム</t>
    </rPh>
    <phoneticPr fontId="1"/>
  </si>
  <si>
    <t>3.非住宅部分</t>
    <rPh sb="2" eb="3">
      <t>ヒ</t>
    </rPh>
    <rPh sb="3" eb="5">
      <t>ジュウタク</t>
    </rPh>
    <rPh sb="5" eb="7">
      <t>ブブン</t>
    </rPh>
    <phoneticPr fontId="1"/>
  </si>
  <si>
    <t>非住宅部分</t>
    <rPh sb="0" eb="1">
      <t>ヒ</t>
    </rPh>
    <rPh sb="1" eb="3">
      <t>ジュウタク</t>
    </rPh>
    <rPh sb="3" eb="5">
      <t>ブブン</t>
    </rPh>
    <phoneticPr fontId="1"/>
  </si>
  <si>
    <t>4.参考値（ZEB及びZEH-Mの計算に用いる、再生可能エネルギーの削減量について）</t>
    <rPh sb="2" eb="4">
      <t>サンコウ</t>
    </rPh>
    <rPh sb="4" eb="5">
      <t>チ</t>
    </rPh>
    <phoneticPr fontId="1"/>
  </si>
  <si>
    <t>室名称
（タイプ名称）</t>
    <rPh sb="0" eb="1">
      <t>シツ</t>
    </rPh>
    <rPh sb="1" eb="3">
      <t>メイショウ</t>
    </rPh>
    <rPh sb="8" eb="10">
      <t>メイショウ</t>
    </rPh>
    <phoneticPr fontId="1"/>
  </si>
  <si>
    <t>住戸床面積
（㎡）</t>
    <rPh sb="0" eb="2">
      <t>ジュウコ</t>
    </rPh>
    <rPh sb="2" eb="5">
      <t>ユカメンセキ</t>
    </rPh>
    <phoneticPr fontId="1"/>
  </si>
  <si>
    <t>戸数</t>
    <rPh sb="0" eb="2">
      <t>コスウ</t>
    </rPh>
    <phoneticPr fontId="1"/>
  </si>
  <si>
    <t>②</t>
    <phoneticPr fontId="1"/>
  </si>
  <si>
    <t>①</t>
    <phoneticPr fontId="1"/>
  </si>
  <si>
    <t>1.住戸部分</t>
    <rPh sb="2" eb="4">
      <t>ジュウコ</t>
    </rPh>
    <rPh sb="4" eb="6">
      <t>ブブン</t>
    </rPh>
    <phoneticPr fontId="1"/>
  </si>
  <si>
    <t>太陽光発電の
自己消費量（MJ）</t>
    <phoneticPr fontId="1"/>
  </si>
  <si>
    <t>住戸床面積
（㎡）</t>
    <phoneticPr fontId="1"/>
  </si>
  <si>
    <t>計算用仮想システム容量（kW）</t>
    <phoneticPr fontId="1"/>
  </si>
  <si>
    <t>太陽光発電の
発電量（MJ）</t>
    <rPh sb="7" eb="9">
      <t>ハツデン</t>
    </rPh>
    <phoneticPr fontId="1"/>
  </si>
  <si>
    <t>太陽光発電の
売電量（MJ）</t>
    <rPh sb="7" eb="9">
      <t>バイデン</t>
    </rPh>
    <phoneticPr fontId="1"/>
  </si>
  <si>
    <t>各住戸の数値</t>
    <rPh sb="0" eb="1">
      <t>カク</t>
    </rPh>
    <rPh sb="1" eb="2">
      <t>ジュウ</t>
    </rPh>
    <rPh sb="2" eb="3">
      <t>コ</t>
    </rPh>
    <rPh sb="4" eb="5">
      <t>スウ</t>
    </rPh>
    <rPh sb="5" eb="6">
      <t>チ</t>
    </rPh>
    <phoneticPr fontId="1"/>
  </si>
  <si>
    <t>非住宅部分の太陽光設備の削減量（MJ）</t>
    <rPh sb="0" eb="3">
      <t>ヒジュウタク</t>
    </rPh>
    <rPh sb="3" eb="5">
      <t>ブブン</t>
    </rPh>
    <rPh sb="6" eb="8">
      <t>タイヨウ</t>
    </rPh>
    <rPh sb="8" eb="9">
      <t>コウ</t>
    </rPh>
    <rPh sb="9" eb="11">
      <t>セツビ</t>
    </rPh>
    <rPh sb="12" eb="14">
      <t>サクゲン</t>
    </rPh>
    <rPh sb="14" eb="15">
      <t>リョウ</t>
    </rPh>
    <phoneticPr fontId="1"/>
  </si>
  <si>
    <t>×1000（MJ換算値）</t>
    <phoneticPr fontId="1"/>
  </si>
  <si>
    <t>　使用のルール</t>
    <rPh sb="1" eb="3">
      <t>シヨウ</t>
    </rPh>
    <phoneticPr fontId="1"/>
  </si>
  <si>
    <t>有り</t>
  </si>
  <si>
    <t>大部分が屋内</t>
  </si>
  <si>
    <t>＜住戸部分＞作成例に用いた一次エネ計算結果（同一住戸２０戸の想定）</t>
    <rPh sb="1" eb="3">
      <t>ジュウコ</t>
    </rPh>
    <rPh sb="3" eb="5">
      <t>ブブン</t>
    </rPh>
    <rPh sb="22" eb="24">
      <t>ドウイツ</t>
    </rPh>
    <rPh sb="24" eb="26">
      <t>ジュウコ</t>
    </rPh>
    <rPh sb="28" eb="29">
      <t>コ</t>
    </rPh>
    <rPh sb="30" eb="32">
      <t>ソウテイ</t>
    </rPh>
    <phoneticPr fontId="1"/>
  </si>
  <si>
    <r>
      <t>　○○○○邸　</t>
    </r>
    <r>
      <rPr>
        <sz val="12"/>
        <color rgb="FFFF0000"/>
        <rFont val="Meiryo UI"/>
        <family val="3"/>
        <charset val="128"/>
      </rPr>
      <t>作成例　</t>
    </r>
    <r>
      <rPr>
        <sz val="10"/>
        <color rgb="FFFF0000"/>
        <rFont val="Meiryo UI"/>
        <family val="3"/>
        <charset val="128"/>
      </rPr>
      <t>※共同住宅20住戸＋共用部分が太陽光発電量を共有している場合</t>
    </r>
    <rPh sb="12" eb="14">
      <t>キョウドウ</t>
    </rPh>
    <rPh sb="14" eb="16">
      <t>ジュウタク</t>
    </rPh>
    <rPh sb="18" eb="20">
      <t>ジュウコ</t>
    </rPh>
    <rPh sb="21" eb="23">
      <t>キョウヨウ</t>
    </rPh>
    <rPh sb="23" eb="24">
      <t>ブ</t>
    </rPh>
    <rPh sb="24" eb="25">
      <t>ブン</t>
    </rPh>
    <rPh sb="26" eb="28">
      <t>タイヨウ</t>
    </rPh>
    <rPh sb="28" eb="29">
      <t>コウ</t>
    </rPh>
    <rPh sb="29" eb="31">
      <t>ハツデン</t>
    </rPh>
    <rPh sb="31" eb="32">
      <t>リョウ</t>
    </rPh>
    <rPh sb="33" eb="35">
      <t>キョウユウ</t>
    </rPh>
    <rPh sb="39" eb="41">
      <t>バアイ</t>
    </rPh>
    <phoneticPr fontId="1"/>
  </si>
  <si>
    <t>＜共用部分＞標準入力法による計算結果</t>
    <rPh sb="1" eb="3">
      <t>キョウヨウ</t>
    </rPh>
    <rPh sb="3" eb="5">
      <t>ブブン</t>
    </rPh>
    <rPh sb="6" eb="8">
      <t>ヒョウジュン</t>
    </rPh>
    <rPh sb="8" eb="10">
      <t>ニュウリョク</t>
    </rPh>
    <rPh sb="10" eb="11">
      <t>ホウ</t>
    </rPh>
    <rPh sb="14" eb="16">
      <t>ケイサン</t>
    </rPh>
    <rPh sb="16" eb="18">
      <t>ケッカ</t>
    </rPh>
    <phoneticPr fontId="1"/>
  </si>
  <si>
    <t xml:space="preserve"> ・緑色・グレー部分は自動的に計算されます。また、緑色は、算定結果となります。</t>
    <rPh sb="2" eb="4">
      <t>ミドリイロ</t>
    </rPh>
    <rPh sb="8" eb="10">
      <t>ブブン</t>
    </rPh>
    <rPh sb="11" eb="14">
      <t>ジドウテキ</t>
    </rPh>
    <rPh sb="15" eb="17">
      <t>ケイサン</t>
    </rPh>
    <rPh sb="29" eb="31">
      <t>サンテイ</t>
    </rPh>
    <rPh sb="31" eb="33">
      <t>ケッカ</t>
    </rPh>
    <phoneticPr fontId="1"/>
  </si>
  <si>
    <t>③</t>
    <phoneticPr fontId="1"/>
  </si>
  <si>
    <t>共用部分の自己消費量(MJ)</t>
    <rPh sb="0" eb="2">
      <t>キョウヨウ</t>
    </rPh>
    <rPh sb="2" eb="4">
      <t>ブブン</t>
    </rPh>
    <rPh sb="5" eb="7">
      <t>ジコ</t>
    </rPh>
    <rPh sb="7" eb="9">
      <t>ショウヒ</t>
    </rPh>
    <rPh sb="9" eb="10">
      <t>リョウ</t>
    </rPh>
    <phoneticPr fontId="1"/>
  </si>
  <si>
    <t>※主たる廊下の形状が｢大部分が屋内｣の場合は、③に入力してください。</t>
    <rPh sb="1" eb="2">
      <t>シュ</t>
    </rPh>
    <rPh sb="4" eb="6">
      <t>ロウカ</t>
    </rPh>
    <rPh sb="7" eb="9">
      <t>ケイジョウ</t>
    </rPh>
    <rPh sb="11" eb="14">
      <t>ダイブブン</t>
    </rPh>
    <rPh sb="15" eb="17">
      <t>オクナイ</t>
    </rPh>
    <rPh sb="19" eb="21">
      <t>バアイ</t>
    </rPh>
    <rPh sb="25" eb="27">
      <t>ニュウリョク</t>
    </rPh>
    <phoneticPr fontId="1"/>
  </si>
  <si>
    <t>④</t>
    <phoneticPr fontId="1"/>
  </si>
  <si>
    <t>⑤</t>
    <phoneticPr fontId="1"/>
  </si>
  <si>
    <t>・共用部分のみ、共用部分と非住宅部分のみでも計算が可能です。</t>
    <rPh sb="8" eb="10">
      <t>キョウヨウ</t>
    </rPh>
    <rPh sb="10" eb="12">
      <t>ブブン</t>
    </rPh>
    <phoneticPr fontId="1"/>
  </si>
  <si>
    <t>※住戸部分と太陽電池アレイを共有しない場合、④に入力してください。</t>
    <rPh sb="6" eb="8">
      <t>タイヨウ</t>
    </rPh>
    <rPh sb="8" eb="10">
      <t>デンチ</t>
    </rPh>
    <rPh sb="14" eb="15">
      <t>トモ</t>
    </rPh>
    <rPh sb="15" eb="16">
      <t>ユウ</t>
    </rPh>
    <phoneticPr fontId="1"/>
  </si>
  <si>
    <t>計算用仮想システム容量（kW/戸）</t>
    <rPh sb="0" eb="3">
      <t>ケイサンヨウ</t>
    </rPh>
    <rPh sb="3" eb="5">
      <t>カソウ</t>
    </rPh>
    <rPh sb="9" eb="11">
      <t>ヨウリョウ</t>
    </rPh>
    <rPh sb="15" eb="16">
      <t>コ</t>
    </rPh>
    <phoneticPr fontId="1"/>
  </si>
  <si>
    <t>太陽光発電の
発電量（MJ/戸）</t>
    <rPh sb="7" eb="9">
      <t>ハツデン</t>
    </rPh>
    <phoneticPr fontId="1"/>
  </si>
  <si>
    <t xml:space="preserve"> ・黄色セルに入力、水色セルを選択してください。橙色については、注記に該当する場合は、入力してください。</t>
    <rPh sb="7" eb="9">
      <t>ニュウリョク</t>
    </rPh>
    <rPh sb="10" eb="12">
      <t>ミズイロ</t>
    </rPh>
    <rPh sb="15" eb="17">
      <t>センタク</t>
    </rPh>
    <rPh sb="24" eb="25">
      <t>ダイダイ</t>
    </rPh>
    <rPh sb="25" eb="26">
      <t>イロ</t>
    </rPh>
    <rPh sb="32" eb="33">
      <t>チュウ</t>
    </rPh>
    <rPh sb="33" eb="34">
      <t>キ</t>
    </rPh>
    <rPh sb="35" eb="37">
      <t>ガイトウ</t>
    </rPh>
    <rPh sb="39" eb="41">
      <t>バアイ</t>
    </rPh>
    <rPh sb="43" eb="45">
      <t>ニュウリョク</t>
    </rPh>
    <phoneticPr fontId="1"/>
  </si>
  <si>
    <t>（MJ）</t>
    <phoneticPr fontId="1"/>
  </si>
  <si>
    <t>（MJ）</t>
    <phoneticPr fontId="1"/>
  </si>
  <si>
    <t>（kW）</t>
    <phoneticPr fontId="1"/>
  </si>
  <si>
    <t>（㎡）</t>
    <phoneticPr fontId="1"/>
  </si>
  <si>
    <t>標準タイプ</t>
    <phoneticPr fontId="1"/>
  </si>
  <si>
    <t>←太陽電池アレイの容量の合計8KW（住戸・共用部分で共有）</t>
    <rPh sb="1" eb="3">
      <t>タイヨウ</t>
    </rPh>
    <rPh sb="3" eb="5">
      <t>デンチ</t>
    </rPh>
    <rPh sb="9" eb="11">
      <t>ヨウリョウ</t>
    </rPh>
    <rPh sb="12" eb="14">
      <t>ゴウケイ</t>
    </rPh>
    <rPh sb="18" eb="20">
      <t>ジュウコ</t>
    </rPh>
    <rPh sb="21" eb="23">
      <t>キョウヨウ</t>
    </rPh>
    <rPh sb="23" eb="25">
      <t>ブブン</t>
    </rPh>
    <rPh sb="26" eb="28">
      <t>キョウユウ</t>
    </rPh>
    <phoneticPr fontId="1"/>
  </si>
  <si>
    <t xml:space="preserve"> ・共用部分のみ、共用部分と非住宅部分のみでも計算が可能です。</t>
    <rPh sb="9" eb="11">
      <t>キョウヨウ</t>
    </rPh>
    <rPh sb="11" eb="13">
      <t>ブブン</t>
    </rPh>
    <phoneticPr fontId="1"/>
  </si>
  <si>
    <r>
      <t xml:space="preserve"> ・</t>
    </r>
    <r>
      <rPr>
        <sz val="9.5"/>
        <color theme="1"/>
        <rFont val="Meiryo UI"/>
        <family val="3"/>
        <charset val="128"/>
      </rPr>
      <t>ZEB及びZEH-Mの計算に用いる、再生可能エネルギーの削減量については、1から3の算定結果に関わらず、4の値となります。</t>
    </r>
    <rPh sb="44" eb="46">
      <t>サンテイ</t>
    </rPh>
    <rPh sb="46" eb="48">
      <t>ケッカ</t>
    </rPh>
    <rPh sb="49" eb="50">
      <t>カカ</t>
    </rPh>
    <rPh sb="56" eb="57">
      <t>アタイ</t>
    </rPh>
    <phoneticPr fontId="1"/>
  </si>
  <si>
    <t>※主たる廊下の形状が｢大部分が屋内｣の場合は、
③に入力してください。</t>
    <rPh sb="1" eb="2">
      <t>シュ</t>
    </rPh>
    <rPh sb="4" eb="6">
      <t>ロウカ</t>
    </rPh>
    <rPh sb="7" eb="9">
      <t>ケイジョウ</t>
    </rPh>
    <rPh sb="11" eb="14">
      <t>ダイブブン</t>
    </rPh>
    <rPh sb="15" eb="17">
      <t>オクナイ</t>
    </rPh>
    <rPh sb="19" eb="21">
      <t>バアイ</t>
    </rPh>
    <rPh sb="26" eb="28">
      <t>ニュウリョク</t>
    </rPh>
    <phoneticPr fontId="1"/>
  </si>
  <si>
    <r>
      <t>・</t>
    </r>
    <r>
      <rPr>
        <sz val="9.5"/>
        <color theme="1"/>
        <rFont val="Meiryo UI"/>
        <family val="3"/>
        <charset val="128"/>
      </rPr>
      <t>ZEB及びZEH-Mの計算に用いる、再生可能エネルギーの削減量については、1から3の算定結果に関わらず、4の値となります。</t>
    </r>
    <rPh sb="43" eb="45">
      <t>サンテイ</t>
    </rPh>
    <rPh sb="45" eb="47">
      <t>ケッカ</t>
    </rPh>
    <rPh sb="48" eb="49">
      <t>カカ</t>
    </rPh>
    <rPh sb="55" eb="56">
      <t>アタイ</t>
    </rPh>
    <phoneticPr fontId="1"/>
  </si>
  <si>
    <r>
      <t xml:space="preserve">標準入力法にて算出された設計一次エネルギー消費量（GJ）
</t>
    </r>
    <r>
      <rPr>
        <sz val="10"/>
        <color rgb="FF00B0F0"/>
        <rFont val="Meiryo UI"/>
        <family val="3"/>
        <charset val="128"/>
      </rPr>
      <t>※太陽光発電は除いて計算</t>
    </r>
    <rPh sb="30" eb="33">
      <t>タイヨウコウ</t>
    </rPh>
    <rPh sb="33" eb="35">
      <t>ハツデン</t>
    </rPh>
    <rPh sb="36" eb="37">
      <t>ノゾ</t>
    </rPh>
    <rPh sb="39" eb="41">
      <t>ケイサン</t>
    </rPh>
    <phoneticPr fontId="1"/>
  </si>
  <si>
    <t>※住戸部分と太陽電池アレイを共有しない場合のみ、
④に入力してください。</t>
    <rPh sb="6" eb="8">
      <t>タイヨウ</t>
    </rPh>
    <rPh sb="8" eb="10">
      <t>デンチ</t>
    </rPh>
    <rPh sb="14" eb="15">
      <t>トモ</t>
    </rPh>
    <rPh sb="15" eb="16">
      <t>ユウ</t>
    </rPh>
    <phoneticPr fontId="1"/>
  </si>
  <si>
    <t>太陽光発電の
自家消費分（MJ/戸）</t>
    <rPh sb="0" eb="2">
      <t>タイヨウ</t>
    </rPh>
    <rPh sb="2" eb="3">
      <t>コウ</t>
    </rPh>
    <rPh sb="3" eb="5">
      <t>ハツデン</t>
    </rPh>
    <rPh sb="7" eb="9">
      <t>ジカ</t>
    </rPh>
    <rPh sb="9" eb="11">
      <t>ショウヒ</t>
    </rPh>
    <rPh sb="11" eb="12">
      <t>ブン</t>
    </rPh>
    <phoneticPr fontId="1"/>
  </si>
  <si>
    <t>太陽光発電の
売電分（MJ/戸）</t>
    <rPh sb="7" eb="9">
      <t>バイデン</t>
    </rPh>
    <rPh sb="9" eb="10">
      <t>ブン</t>
    </rPh>
    <phoneticPr fontId="1"/>
  </si>
  <si>
    <t>注）省エネ基準の算定においては、住宅部分(1.住戸部分＋2.共用部分）は太陽光発電量のうち、自家消費分のみが評価対象となります。3.非住宅部分は、売電がない場合には全ての太陽光発電量が評価対象となります。</t>
    <rPh sb="0" eb="1">
      <t>チュウ</t>
    </rPh>
    <rPh sb="2" eb="3">
      <t>ショウ</t>
    </rPh>
    <rPh sb="5" eb="7">
      <t>キジュン</t>
    </rPh>
    <rPh sb="8" eb="10">
      <t>サンテイ</t>
    </rPh>
    <rPh sb="16" eb="18">
      <t>ジュウタク</t>
    </rPh>
    <rPh sb="18" eb="20">
      <t>ブブン</t>
    </rPh>
    <rPh sb="23" eb="24">
      <t>ジュウ</t>
    </rPh>
    <rPh sb="24" eb="25">
      <t>コ</t>
    </rPh>
    <rPh sb="25" eb="27">
      <t>ブブン</t>
    </rPh>
    <rPh sb="30" eb="32">
      <t>キョウヨウ</t>
    </rPh>
    <rPh sb="32" eb="34">
      <t>ブブン</t>
    </rPh>
    <rPh sb="46" eb="48">
      <t>ジカ</t>
    </rPh>
    <rPh sb="48" eb="50">
      <t>ショウヒ</t>
    </rPh>
    <rPh sb="50" eb="51">
      <t>ブン</t>
    </rPh>
    <rPh sb="54" eb="56">
      <t>ヒョウカ</t>
    </rPh>
    <rPh sb="56" eb="58">
      <t>タイショウ</t>
    </rPh>
    <rPh sb="66" eb="67">
      <t>ヒ</t>
    </rPh>
    <rPh sb="67" eb="69">
      <t>ジュウタク</t>
    </rPh>
    <rPh sb="69" eb="71">
      <t>ブブン</t>
    </rPh>
    <rPh sb="73" eb="75">
      <t>バイデン</t>
    </rPh>
    <rPh sb="78" eb="80">
      <t>バアイ</t>
    </rPh>
    <rPh sb="82" eb="83">
      <t>スベ</t>
    </rPh>
    <rPh sb="85" eb="87">
      <t>タイヨウ</t>
    </rPh>
    <rPh sb="87" eb="88">
      <t>コウ</t>
    </rPh>
    <rPh sb="88" eb="90">
      <t>ハツデン</t>
    </rPh>
    <rPh sb="90" eb="91">
      <t>リョウ</t>
    </rPh>
    <rPh sb="92" eb="94">
      <t>ヒョウカ</t>
    </rPh>
    <rPh sb="94" eb="96">
      <t>タイショウ</t>
    </rPh>
    <phoneticPr fontId="1"/>
  </si>
  <si>
    <t>太陽光発電の
自己消費分（MJ）</t>
    <rPh sb="11" eb="12">
      <t>ブン</t>
    </rPh>
    <phoneticPr fontId="1"/>
  </si>
  <si>
    <t>太陽光発電の
売電分（MJ）</t>
    <rPh sb="7" eb="9">
      <t>バイデン</t>
    </rPh>
    <rPh sb="9" eb="10">
      <t>ブン</t>
    </rPh>
    <phoneticPr fontId="1"/>
  </si>
  <si>
    <t>（×1000（MJ換算値））</t>
    <phoneticPr fontId="1"/>
  </si>
  <si>
    <t>1.住戸部分との太陽光電池アレイの共有の有無</t>
    <rPh sb="2" eb="3">
      <t>ジュウ</t>
    </rPh>
    <rPh sb="3" eb="4">
      <t>コ</t>
    </rPh>
    <rPh sb="4" eb="6">
      <t>ブブン</t>
    </rPh>
    <rPh sb="8" eb="10">
      <t>タイヨウ</t>
    </rPh>
    <rPh sb="10" eb="11">
      <t>コウ</t>
    </rPh>
    <rPh sb="11" eb="13">
      <t>デンチ</t>
    </rPh>
    <rPh sb="17" eb="19">
      <t>キョウユウ</t>
    </rPh>
    <rPh sb="20" eb="22">
      <t>ウム</t>
    </rPh>
    <phoneticPr fontId="1"/>
  </si>
  <si>
    <t>住戸部分・共用部分・非住宅部分において太陽光電池アレイを共有している場合における
建築物省エネ法にかかる太陽光発電設備の自己消費量等算出シート</t>
    <rPh sb="0" eb="1">
      <t>ジュウ</t>
    </rPh>
    <rPh sb="1" eb="2">
      <t>コ</t>
    </rPh>
    <rPh sb="2" eb="4">
      <t>ブブン</t>
    </rPh>
    <rPh sb="5" eb="7">
      <t>キョウヨウ</t>
    </rPh>
    <rPh sb="7" eb="9">
      <t>ブブン</t>
    </rPh>
    <rPh sb="10" eb="11">
      <t>ヒ</t>
    </rPh>
    <rPh sb="11" eb="13">
      <t>ジュウタク</t>
    </rPh>
    <rPh sb="13" eb="15">
      <t>ブブン</t>
    </rPh>
    <rPh sb="28" eb="30">
      <t>キョウユウ</t>
    </rPh>
    <rPh sb="34" eb="36">
      <t>バアイ</t>
    </rPh>
    <rPh sb="57" eb="59">
      <t>セツビ</t>
    </rPh>
    <rPh sb="60" eb="62">
      <t>ジコ</t>
    </rPh>
    <rPh sb="62" eb="64">
      <t>ショウヒ</t>
    </rPh>
    <rPh sb="64" eb="65">
      <t>リョウ</t>
    </rPh>
    <rPh sb="65" eb="66">
      <t>トウ</t>
    </rPh>
    <rPh sb="66" eb="68">
      <t>サンシュツ</t>
    </rPh>
    <phoneticPr fontId="1"/>
  </si>
  <si>
    <r>
      <rPr>
        <b/>
        <sz val="9.5"/>
        <color theme="1"/>
        <rFont val="Meiryo UI"/>
        <family val="3"/>
        <charset val="128"/>
      </rPr>
      <t>住戸部分と太陽電池アレイの共有がない場合</t>
    </r>
    <r>
      <rPr>
        <sz val="9.5"/>
        <color theme="1"/>
        <rFont val="Meiryo UI"/>
        <family val="3"/>
        <charset val="128"/>
      </rPr>
      <t>の太陽光発電量(GJ)</t>
    </r>
    <r>
      <rPr>
        <sz val="10"/>
        <color theme="1"/>
        <rFont val="Meiryo UI"/>
        <family val="3"/>
        <charset val="128"/>
      </rPr>
      <t xml:space="preserve">
</t>
    </r>
    <r>
      <rPr>
        <sz val="10"/>
        <color rgb="FF00B0F0"/>
        <rFont val="Meiryo UI"/>
        <family val="3"/>
        <charset val="128"/>
      </rPr>
      <t>※太陽光発電を有りとして計算</t>
    </r>
    <rPh sb="0" eb="2">
      <t>ジュウコ</t>
    </rPh>
    <rPh sb="2" eb="4">
      <t>ブブン</t>
    </rPh>
    <rPh sb="5" eb="7">
      <t>タイヨウ</t>
    </rPh>
    <rPh sb="7" eb="9">
      <t>デンチ</t>
    </rPh>
    <rPh sb="13" eb="15">
      <t>キョウユウ</t>
    </rPh>
    <rPh sb="18" eb="20">
      <t>バアイ</t>
    </rPh>
    <rPh sb="21" eb="24">
      <t>タイヨウコウ</t>
    </rPh>
    <rPh sb="24" eb="26">
      <t>ハツデン</t>
    </rPh>
    <rPh sb="26" eb="27">
      <t>リョウ</t>
    </rPh>
    <rPh sb="33" eb="36">
      <t>タイヨウコウ</t>
    </rPh>
    <rPh sb="36" eb="38">
      <t>ハツデン</t>
    </rPh>
    <rPh sb="39" eb="40">
      <t>ア</t>
    </rPh>
    <rPh sb="44" eb="46">
      <t>ケイサン</t>
    </rPh>
    <phoneticPr fontId="1"/>
  </si>
  <si>
    <t>＜参考値＞</t>
    <rPh sb="1" eb="3">
      <t>サンコウ</t>
    </rPh>
    <rPh sb="3" eb="4">
      <t>チ</t>
    </rPh>
    <phoneticPr fontId="1"/>
  </si>
  <si>
    <t>｢様式1.（共通）室仕様入力シート｣の室面積の合計値の入力を基本とします。</t>
    <rPh sb="30" eb="32">
      <t>キホン</t>
    </rPh>
    <phoneticPr fontId="1"/>
  </si>
  <si>
    <t>　共用部分及び非住宅部分の計算対象床面積は、エネルギー消費性能計算プログラム（非住宅版）における、</t>
    <rPh sb="1" eb="3">
      <t>キョウヨウ</t>
    </rPh>
    <rPh sb="3" eb="5">
      <t>ブブン</t>
    </rPh>
    <rPh sb="5" eb="6">
      <t>オヨ</t>
    </rPh>
    <rPh sb="7" eb="8">
      <t>ヒ</t>
    </rPh>
    <rPh sb="8" eb="10">
      <t>ジュウタク</t>
    </rPh>
    <rPh sb="10" eb="12">
      <t>ブブン</t>
    </rPh>
    <rPh sb="13" eb="15">
      <t>ケイサン</t>
    </rPh>
    <rPh sb="15" eb="17">
      <t>タイショウ</t>
    </rPh>
    <rPh sb="17" eb="20">
      <t>ユカメンセキ</t>
    </rPh>
    <phoneticPr fontId="1"/>
  </si>
  <si>
    <t>再生可能エネルギー
の削減量(MJ)</t>
    <phoneticPr fontId="1"/>
  </si>
  <si>
    <t>③</t>
    <phoneticPr fontId="1"/>
  </si>
  <si>
    <t>④</t>
    <phoneticPr fontId="1"/>
  </si>
  <si>
    <r>
      <t>住宅用途部分（住戸部分＋共用部分）</t>
    </r>
    <r>
      <rPr>
        <sz val="10"/>
        <color rgb="FFFF0000"/>
        <rFont val="Meiryo UI"/>
        <family val="3"/>
        <charset val="128"/>
      </rPr>
      <t>※1</t>
    </r>
    <rPh sb="0" eb="2">
      <t>ジュウタク</t>
    </rPh>
    <rPh sb="2" eb="4">
      <t>ヨウト</t>
    </rPh>
    <rPh sb="4" eb="6">
      <t>ブブン</t>
    </rPh>
    <rPh sb="7" eb="8">
      <t>ジュウ</t>
    </rPh>
    <rPh sb="8" eb="9">
      <t>コ</t>
    </rPh>
    <rPh sb="9" eb="11">
      <t>ブブン</t>
    </rPh>
    <rPh sb="12" eb="14">
      <t>キョウヨウ</t>
    </rPh>
    <rPh sb="14" eb="16">
      <t>ブブン</t>
    </rPh>
    <phoneticPr fontId="1"/>
  </si>
  <si>
    <t>⑤</t>
    <phoneticPr fontId="1"/>
  </si>
  <si>
    <t>計算対象床面積
（㎡）</t>
    <phoneticPr fontId="1"/>
  </si>
  <si>
    <r>
      <t>※1　住戸部分が単独で太陽電池アレイに接続され、共用部分と非住宅部分が太陽電池アレイを共有している場合には、「計算対象床面積」に</t>
    </r>
    <r>
      <rPr>
        <u/>
        <sz val="9.5"/>
        <color rgb="FFFF0000"/>
        <rFont val="Meiryo UI"/>
        <family val="3"/>
        <charset val="128"/>
      </rPr>
      <t>共用部分の面積のみ</t>
    </r>
    <r>
      <rPr>
        <sz val="9.5"/>
        <color rgb="FFFF0000"/>
        <rFont val="Meiryo UI"/>
        <family val="3"/>
        <charset val="128"/>
      </rPr>
      <t>を入力してください。「再生可能エネルギーの削減量」は、住宅用途部分（住戸部分＋共用部分）の総削減量が表示されます。</t>
    </r>
    <rPh sb="3" eb="5">
      <t>ジュウコ</t>
    </rPh>
    <rPh sb="5" eb="7">
      <t>ブブン</t>
    </rPh>
    <rPh sb="8" eb="10">
      <t>タンドク</t>
    </rPh>
    <rPh sb="19" eb="21">
      <t>セツゾク</t>
    </rPh>
    <rPh sb="24" eb="26">
      <t>キョウヨウ</t>
    </rPh>
    <rPh sb="26" eb="28">
      <t>ブブン</t>
    </rPh>
    <rPh sb="29" eb="30">
      <t>ヒ</t>
    </rPh>
    <rPh sb="30" eb="32">
      <t>ジュウタク</t>
    </rPh>
    <rPh sb="32" eb="34">
      <t>ブブン</t>
    </rPh>
    <rPh sb="35" eb="37">
      <t>タイヨウ</t>
    </rPh>
    <rPh sb="37" eb="39">
      <t>デンチ</t>
    </rPh>
    <rPh sb="43" eb="45">
      <t>キョウユウ</t>
    </rPh>
    <rPh sb="49" eb="51">
      <t>バアイ</t>
    </rPh>
    <rPh sb="55" eb="57">
      <t>ケイサン</t>
    </rPh>
    <rPh sb="57" eb="59">
      <t>タイショウ</t>
    </rPh>
    <rPh sb="59" eb="62">
      <t>ユカメンセキ</t>
    </rPh>
    <rPh sb="64" eb="66">
      <t>キョウヨウ</t>
    </rPh>
    <rPh sb="66" eb="68">
      <t>ブブン</t>
    </rPh>
    <rPh sb="69" eb="71">
      <t>メンセキ</t>
    </rPh>
    <rPh sb="74" eb="76">
      <t>ニュウリョク</t>
    </rPh>
    <rPh sb="84" eb="86">
      <t>サイセイ</t>
    </rPh>
    <rPh sb="86" eb="88">
      <t>カノウ</t>
    </rPh>
    <rPh sb="94" eb="96">
      <t>サクゲン</t>
    </rPh>
    <rPh sb="96" eb="97">
      <t>リョウ</t>
    </rPh>
    <rPh sb="100" eb="102">
      <t>ジュウタク</t>
    </rPh>
    <rPh sb="102" eb="104">
      <t>ヨウト</t>
    </rPh>
    <rPh sb="104" eb="106">
      <t>ブブン</t>
    </rPh>
    <rPh sb="107" eb="109">
      <t>ジュウコ</t>
    </rPh>
    <rPh sb="109" eb="111">
      <t>ブブン</t>
    </rPh>
    <rPh sb="112" eb="114">
      <t>キョウヨウ</t>
    </rPh>
    <rPh sb="114" eb="116">
      <t>ブブン</t>
    </rPh>
    <rPh sb="118" eb="119">
      <t>ソウ</t>
    </rPh>
    <rPh sb="119" eb="121">
      <t>サクゲン</t>
    </rPh>
    <rPh sb="121" eb="122">
      <t>リョウ</t>
    </rPh>
    <rPh sb="123" eb="125">
      <t>ヒョウジ</t>
    </rPh>
    <phoneticPr fontId="1"/>
  </si>
  <si>
    <t>更新履歴</t>
    <rPh sb="0" eb="4">
      <t>コウシンリレキ</t>
    </rPh>
    <phoneticPr fontId="1"/>
  </si>
  <si>
    <t>バージョン</t>
    <phoneticPr fontId="1"/>
  </si>
  <si>
    <t>更新日</t>
    <rPh sb="0" eb="3">
      <t>コウシンビ</t>
    </rPh>
    <phoneticPr fontId="1"/>
  </si>
  <si>
    <t>更新内容</t>
    <rPh sb="0" eb="4">
      <t>コウシンナイヨウ</t>
    </rPh>
    <phoneticPr fontId="1"/>
  </si>
  <si>
    <t>1.3</t>
    <phoneticPr fontId="1"/>
  </si>
  <si>
    <t>2018.10.17</t>
    <phoneticPr fontId="1"/>
  </si>
  <si>
    <t>入力例の画像の差し替え；エネルギー消費計算プログラム（住宅版）（国立研究開発法人建築研究所（協力：国土交通省国土技術政策総合研究所））のバージョンアップに伴う、計算結果ＰＤＦのレイアウト変更に伴う画像の差し替え。</t>
    <phoneticPr fontId="25"/>
  </si>
  <si>
    <t>1.4</t>
    <phoneticPr fontId="25"/>
  </si>
  <si>
    <t>2023.03.28</t>
    <phoneticPr fontId="25"/>
  </si>
  <si>
    <t>利用規約追加</t>
    <rPh sb="0" eb="4">
      <t>リヨウキヤク</t>
    </rPh>
    <rPh sb="4" eb="6">
      <t>ツイカ</t>
    </rPh>
    <phoneticPr fontId="1"/>
  </si>
  <si>
    <t>1.2</t>
    <phoneticPr fontId="25"/>
  </si>
  <si>
    <t>2018.08.31</t>
    <phoneticPr fontId="25"/>
  </si>
  <si>
    <t>パスワード追加</t>
    <rPh sb="5" eb="7">
      <t>ツイカ</t>
    </rPh>
    <phoneticPr fontId="25"/>
  </si>
  <si>
    <t>1.1</t>
    <phoneticPr fontId="25"/>
  </si>
  <si>
    <t>2018.07.09</t>
    <phoneticPr fontId="25"/>
  </si>
  <si>
    <t>4.参考値；住戸部分が単独で太陽電池アレイに接続され、共用部分と非住宅部分が太陽電池アレイを共有している場合の計算を追加。</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</si>
</sst>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00_ "/>
    <numFmt numFmtId="178" formatCode="0.00_ "/>
    <numFmt numFmtId="179" formatCode="#,##0_);[Red]\(#,##0\)"/>
    <numFmt numFmtId="180" formatCode="#,##0.00_);[Red]\(#,##0.00\)"/>
    <numFmt numFmtId="181" formatCode="#,##0.0_ "/>
    <numFmt numFmtId="182" formatCode="0.0_ "/>
    <numFmt numFmtId="183" formatCode="0_ "/>
  </numFmts>
  <fonts count="26" x14ac:knownFonts="1">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14"/>
      <color theme="1"/>
      <name val="ＭＳ Ｐゴシック"/>
      <family val="2"/>
      <charset val="128"/>
      <scheme val="minor"/>
    </font>
    <font>
      <sz val="10"/>
      <color theme="1"/>
      <name val="Meiryo UI"/>
      <family val="3"/>
      <charset val="128"/>
    </font>
    <font>
      <sz val="10"/>
      <name val="Meiryo UI"/>
      <family val="3"/>
      <charset val="128"/>
    </font>
    <font>
      <sz val="11"/>
      <color theme="1"/>
      <name val="Meiryo UI"/>
      <family val="3"/>
      <charset val="128"/>
    </font>
    <font>
      <b/>
      <sz val="10"/>
      <color theme="1"/>
      <name val="Meiryo UI"/>
      <family val="3"/>
      <charset val="128"/>
    </font>
    <font>
      <sz val="9"/>
      <color theme="1"/>
      <name val="Meiryo UI"/>
      <family val="3"/>
      <charset val="128"/>
    </font>
    <font>
      <u/>
      <sz val="12"/>
      <color theme="1"/>
      <name val="Meiryo UI"/>
      <family val="3"/>
      <charset val="128"/>
    </font>
    <font>
      <sz val="10"/>
      <color rgb="FFFF0000"/>
      <name val="Meiryo UI"/>
      <family val="3"/>
      <charset val="128"/>
    </font>
    <font>
      <sz val="12"/>
      <color rgb="FFFF0000"/>
      <name val="Meiryo UI"/>
      <family val="3"/>
      <charset val="128"/>
    </font>
    <font>
      <sz val="10"/>
      <color rgb="FF00B0F0"/>
      <name val="Meiryo UI"/>
      <family val="3"/>
      <charset val="128"/>
    </font>
    <font>
      <sz val="9.5"/>
      <color theme="1"/>
      <name val="Meiryo UI"/>
      <family val="3"/>
      <charset val="128"/>
    </font>
    <font>
      <b/>
      <sz val="9.5"/>
      <color theme="1"/>
      <name val="Meiryo UI"/>
      <family val="3"/>
      <charset val="128"/>
    </font>
    <font>
      <sz val="11"/>
      <name val="ＭＳ Ｐゴシック"/>
      <family val="3"/>
      <charset val="128"/>
    </font>
    <font>
      <sz val="9.5"/>
      <color rgb="FFFF0000"/>
      <name val="Meiryo UI"/>
      <family val="3"/>
      <charset val="128"/>
    </font>
    <font>
      <u/>
      <sz val="9.5"/>
      <color rgb="FFFF0000"/>
      <name val="Meiryo UI"/>
      <family val="3"/>
      <charset val="128"/>
    </font>
    <font>
      <sz val="10"/>
      <name val="ＭＳ Ｐゴシック"/>
      <family val="3"/>
      <charset val="128"/>
    </font>
    <font>
      <sz val="11"/>
      <name val="ＭＳ ゴシック"/>
      <family val="3"/>
      <charset val="128"/>
    </font>
    <font>
      <sz val="9"/>
      <color rgb="FF000000"/>
      <name val="MS UI Gothic"/>
      <family val="3"/>
      <charset val="128"/>
    </font>
    <font>
      <sz val="11"/>
      <color theme="0"/>
      <name val="ＭＳ ゴシック"/>
      <family val="3"/>
      <charset val="128"/>
    </font>
    <font>
      <sz val="10"/>
      <color theme="0"/>
      <name val="Meiryo UI"/>
      <family val="3"/>
      <charset val="128"/>
    </font>
    <font>
      <sz val="11"/>
      <color theme="1"/>
      <name val="游ゴシック"/>
      <family val="3"/>
      <charset val="128"/>
    </font>
    <font>
      <sz val="6"/>
      <name val="ＭＳ Ｐゴシック"/>
      <family val="3"/>
      <charset val="128"/>
      <scheme val="minor"/>
    </font>
  </fonts>
  <fills count="7">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rgb="FFA3E7FF"/>
        <bgColor indexed="64"/>
      </patternFill>
    </fill>
    <fill>
      <patternFill patternType="solid">
        <fgColor theme="0" tint="-0.249977111117893"/>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double">
        <color indexed="64"/>
      </right>
      <top style="thin">
        <color indexed="64"/>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bottom style="thin">
        <color indexed="64"/>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style="thin">
        <color indexed="64"/>
      </left>
      <right style="double">
        <color indexed="64"/>
      </right>
      <top style="thin">
        <color indexed="64"/>
      </top>
      <bottom style="thin">
        <color indexed="64"/>
      </bottom>
      <diagonal/>
    </border>
    <border>
      <left style="double">
        <color indexed="64"/>
      </left>
      <right style="double">
        <color indexed="64"/>
      </right>
      <top style="thin">
        <color indexed="64"/>
      </top>
      <bottom style="thin">
        <color indexed="64"/>
      </bottom>
      <diagonal/>
    </border>
    <border>
      <left style="double">
        <color indexed="64"/>
      </left>
      <right/>
      <top/>
      <bottom style="thin">
        <color indexed="64"/>
      </bottom>
      <diagonal/>
    </border>
    <border>
      <left style="double">
        <color indexed="64"/>
      </left>
      <right/>
      <top style="thin">
        <color indexed="64"/>
      </top>
      <bottom style="thin">
        <color indexed="64"/>
      </bottom>
      <diagonal/>
    </border>
    <border>
      <left/>
      <right/>
      <top style="double">
        <color indexed="64"/>
      </top>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right style="thin">
        <color indexed="64"/>
      </right>
      <top style="double">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s>
  <cellStyleXfs count="2">
    <xf numFmtId="0" fontId="0" fillId="0" borderId="0">
      <alignment vertical="center"/>
    </xf>
    <xf numFmtId="0" fontId="16" fillId="0" borderId="0"/>
  </cellStyleXfs>
  <cellXfs count="162">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3" fillId="0" borderId="0" xfId="0" applyFont="1">
      <alignment vertical="center"/>
    </xf>
    <xf numFmtId="0" fontId="0" fillId="0" borderId="0" xfId="0" applyAlignment="1">
      <alignment horizontal="left" vertical="center"/>
    </xf>
    <xf numFmtId="0" fontId="3" fillId="0" borderId="0" xfId="0" applyFont="1" applyAlignment="1">
      <alignment vertical="center" wrapText="1"/>
    </xf>
    <xf numFmtId="0" fontId="2" fillId="0" borderId="0" xfId="0" applyFont="1" applyAlignment="1">
      <alignment horizontal="center" vertical="center" wrapText="1"/>
    </xf>
    <xf numFmtId="0" fontId="0" fillId="3" borderId="0" xfId="0" applyFill="1">
      <alignment vertical="center"/>
    </xf>
    <xf numFmtId="0" fontId="2" fillId="0" borderId="0" xfId="0" applyFont="1" applyAlignment="1">
      <alignment horizontal="left" vertical="center"/>
    </xf>
    <xf numFmtId="0" fontId="4" fillId="0" borderId="0" xfId="0" applyFont="1" applyAlignment="1">
      <alignment horizontal="center" vertical="center" wrapText="1"/>
    </xf>
    <xf numFmtId="0" fontId="0" fillId="0" borderId="0" xfId="0" applyAlignment="1">
      <alignment horizontal="center" vertical="center" wrapText="1"/>
    </xf>
    <xf numFmtId="178" fontId="0" fillId="0" borderId="0" xfId="0" applyNumberFormat="1">
      <alignment vertical="center"/>
    </xf>
    <xf numFmtId="177" fontId="0" fillId="0" borderId="0" xfId="0" applyNumberFormat="1">
      <alignment vertical="center"/>
    </xf>
    <xf numFmtId="0" fontId="5" fillId="0" borderId="0" xfId="0" applyFont="1">
      <alignment vertical="center"/>
    </xf>
    <xf numFmtId="0" fontId="5" fillId="0" borderId="0" xfId="0" applyFont="1" applyAlignment="1">
      <alignment horizontal="center" vertical="center"/>
    </xf>
    <xf numFmtId="178" fontId="5" fillId="3" borderId="1" xfId="0" applyNumberFormat="1" applyFont="1" applyFill="1" applyBorder="1" applyAlignment="1">
      <alignment horizontal="center" vertical="center" wrapText="1"/>
    </xf>
    <xf numFmtId="176" fontId="5" fillId="3" borderId="1" xfId="0" applyNumberFormat="1" applyFont="1" applyFill="1" applyBorder="1">
      <alignment vertical="center"/>
    </xf>
    <xf numFmtId="178" fontId="5" fillId="3" borderId="14" xfId="0" applyNumberFormat="1" applyFont="1" applyFill="1" applyBorder="1" applyAlignment="1">
      <alignment horizontal="center" vertical="center" wrapText="1"/>
    </xf>
    <xf numFmtId="176" fontId="5" fillId="3" borderId="15" xfId="0" applyNumberFormat="1" applyFont="1" applyFill="1" applyBorder="1">
      <alignment vertical="center"/>
    </xf>
    <xf numFmtId="180" fontId="5" fillId="3" borderId="16" xfId="0" applyNumberFormat="1" applyFont="1" applyFill="1" applyBorder="1" applyAlignment="1">
      <alignment horizontal="right" vertical="center"/>
    </xf>
    <xf numFmtId="179" fontId="5" fillId="3" borderId="15" xfId="0" applyNumberFormat="1" applyFont="1" applyFill="1" applyBorder="1" applyAlignment="1">
      <alignment horizontal="right" vertical="center"/>
    </xf>
    <xf numFmtId="179" fontId="5" fillId="3" borderId="17" xfId="0" applyNumberFormat="1" applyFont="1" applyFill="1" applyBorder="1" applyAlignment="1">
      <alignment horizontal="right" vertical="center"/>
    </xf>
    <xf numFmtId="0" fontId="7" fillId="0" borderId="0" xfId="0" applyFont="1">
      <alignment vertical="center"/>
    </xf>
    <xf numFmtId="0" fontId="7" fillId="0" borderId="0" xfId="0" applyFont="1" applyAlignment="1">
      <alignment horizontal="center" vertical="center"/>
    </xf>
    <xf numFmtId="0" fontId="5" fillId="0" borderId="0" xfId="0" applyFont="1" applyAlignment="1">
      <alignment horizontal="left" vertical="center"/>
    </xf>
    <xf numFmtId="176" fontId="5" fillId="3" borderId="17" xfId="0" applyNumberFormat="1" applyFont="1" applyFill="1" applyBorder="1" applyAlignment="1">
      <alignment vertical="center" wrapText="1"/>
    </xf>
    <xf numFmtId="0" fontId="5" fillId="0" borderId="0" xfId="0" applyFont="1" applyAlignment="1">
      <alignment vertical="center" wrapText="1"/>
    </xf>
    <xf numFmtId="0" fontId="5" fillId="2" borderId="1" xfId="0" applyFont="1" applyFill="1" applyBorder="1" applyAlignment="1" applyProtection="1">
      <alignment horizontal="center" vertical="center"/>
      <protection locked="0"/>
    </xf>
    <xf numFmtId="177" fontId="5" fillId="2" borderId="1" xfId="0" applyNumberFormat="1" applyFont="1" applyFill="1" applyBorder="1" applyAlignment="1" applyProtection="1">
      <alignment horizontal="center" vertical="center"/>
      <protection locked="0"/>
    </xf>
    <xf numFmtId="176" fontId="5" fillId="2" borderId="2" xfId="0" applyNumberFormat="1" applyFont="1" applyFill="1" applyBorder="1" applyAlignment="1" applyProtection="1">
      <alignment horizontal="center" vertical="center"/>
      <protection locked="0"/>
    </xf>
    <xf numFmtId="0" fontId="5" fillId="2" borderId="14" xfId="0" applyFont="1" applyFill="1" applyBorder="1" applyAlignment="1" applyProtection="1">
      <alignment horizontal="center" vertical="center"/>
      <protection locked="0"/>
    </xf>
    <xf numFmtId="177" fontId="5" fillId="2" borderId="14" xfId="0" applyNumberFormat="1" applyFont="1" applyFill="1" applyBorder="1" applyAlignment="1" applyProtection="1">
      <alignment horizontal="center" vertical="center"/>
      <protection locked="0"/>
    </xf>
    <xf numFmtId="176" fontId="5" fillId="2" borderId="12" xfId="0" applyNumberFormat="1" applyFont="1" applyFill="1" applyBorder="1" applyAlignment="1" applyProtection="1">
      <alignment horizontal="center" vertical="center"/>
      <protection locked="0"/>
    </xf>
    <xf numFmtId="176" fontId="5" fillId="2" borderId="5" xfId="0" applyNumberFormat="1" applyFont="1" applyFill="1" applyBorder="1" applyProtection="1">
      <alignment vertical="center"/>
      <protection locked="0"/>
    </xf>
    <xf numFmtId="0" fontId="5" fillId="0" borderId="24" xfId="0" applyFont="1" applyBorder="1">
      <alignment vertical="center"/>
    </xf>
    <xf numFmtId="0" fontId="5" fillId="0" borderId="25" xfId="0" applyFont="1" applyBorder="1">
      <alignment vertical="center"/>
    </xf>
    <xf numFmtId="0" fontId="5" fillId="0" borderId="6" xfId="0" applyFont="1" applyBorder="1">
      <alignment vertical="center"/>
    </xf>
    <xf numFmtId="0" fontId="5" fillId="0" borderId="27" xfId="0" applyFont="1" applyBorder="1">
      <alignment vertical="center"/>
    </xf>
    <xf numFmtId="0" fontId="5" fillId="0" borderId="28" xfId="0" applyFont="1" applyBorder="1">
      <alignment vertical="center"/>
    </xf>
    <xf numFmtId="0" fontId="5" fillId="0" borderId="18" xfId="0" applyFont="1" applyBorder="1">
      <alignment vertical="center"/>
    </xf>
    <xf numFmtId="0" fontId="5" fillId="0" borderId="1" xfId="0" applyFont="1" applyBorder="1" applyAlignment="1">
      <alignment horizontal="center" vertical="center"/>
    </xf>
    <xf numFmtId="0" fontId="5" fillId="0" borderId="17" xfId="0" applyFont="1" applyBorder="1">
      <alignment vertical="center"/>
    </xf>
    <xf numFmtId="179" fontId="5" fillId="3" borderId="18" xfId="0" applyNumberFormat="1" applyFont="1" applyFill="1" applyBorder="1" applyAlignment="1">
      <alignment horizontal="right" vertical="center"/>
    </xf>
    <xf numFmtId="0" fontId="5" fillId="0" borderId="15" xfId="0" applyFont="1" applyBorder="1">
      <alignment vertical="center"/>
    </xf>
    <xf numFmtId="0" fontId="5" fillId="0" borderId="0" xfId="0" applyFont="1" applyAlignment="1"/>
    <xf numFmtId="176" fontId="8" fillId="4" borderId="10" xfId="0" applyNumberFormat="1" applyFont="1" applyFill="1" applyBorder="1">
      <alignment vertical="center"/>
    </xf>
    <xf numFmtId="176" fontId="8" fillId="4" borderId="9" xfId="0" applyNumberFormat="1" applyFont="1" applyFill="1" applyBorder="1">
      <alignment vertical="center"/>
    </xf>
    <xf numFmtId="0" fontId="9" fillId="0" borderId="0" xfId="0" applyFont="1" applyAlignment="1">
      <alignment vertical="top" wrapText="1"/>
    </xf>
    <xf numFmtId="0" fontId="9" fillId="0" borderId="0" xfId="0" applyFont="1" applyAlignment="1">
      <alignment horizontal="left" vertical="top" wrapText="1"/>
    </xf>
    <xf numFmtId="0" fontId="5" fillId="0" borderId="1" xfId="0" applyFont="1" applyBorder="1" applyAlignment="1">
      <alignment horizontal="center" vertical="center" wrapText="1"/>
    </xf>
    <xf numFmtId="178" fontId="5" fillId="3" borderId="16" xfId="0" applyNumberFormat="1" applyFont="1" applyFill="1" applyBorder="1" applyAlignment="1">
      <alignment horizontal="right" vertical="center"/>
    </xf>
    <xf numFmtId="179" fontId="5" fillId="3" borderId="35" xfId="0" applyNumberFormat="1" applyFont="1" applyFill="1" applyBorder="1" applyAlignment="1">
      <alignment horizontal="right" vertical="center"/>
    </xf>
    <xf numFmtId="179" fontId="5" fillId="3" borderId="36" xfId="0" applyNumberFormat="1" applyFont="1" applyFill="1" applyBorder="1" applyAlignment="1">
      <alignment horizontal="right" vertical="center"/>
    </xf>
    <xf numFmtId="179" fontId="8" fillId="3" borderId="33" xfId="0" applyNumberFormat="1" applyFont="1" applyFill="1" applyBorder="1" applyAlignment="1">
      <alignment horizontal="right" vertical="center"/>
    </xf>
    <xf numFmtId="179" fontId="8" fillId="4" borderId="37" xfId="0" applyNumberFormat="1" applyFont="1" applyFill="1" applyBorder="1" applyAlignment="1">
      <alignment horizontal="right" vertical="center"/>
    </xf>
    <xf numFmtId="179" fontId="5" fillId="4" borderId="38" xfId="0" applyNumberFormat="1" applyFont="1" applyFill="1" applyBorder="1" applyAlignment="1">
      <alignment horizontal="right" vertical="center"/>
    </xf>
    <xf numFmtId="178" fontId="5" fillId="3" borderId="34" xfId="0" applyNumberFormat="1" applyFont="1" applyFill="1" applyBorder="1" applyAlignment="1">
      <alignment horizontal="center" vertical="center"/>
    </xf>
    <xf numFmtId="176" fontId="5" fillId="3" borderId="35" xfId="0" applyNumberFormat="1" applyFont="1" applyFill="1" applyBorder="1" applyAlignment="1">
      <alignment horizontal="center" vertical="center"/>
    </xf>
    <xf numFmtId="180" fontId="5" fillId="3" borderId="34" xfId="0" applyNumberFormat="1" applyFont="1" applyFill="1" applyBorder="1" applyAlignment="1">
      <alignment horizontal="center" vertical="center"/>
    </xf>
    <xf numFmtId="183" fontId="5" fillId="3" borderId="34" xfId="0" applyNumberFormat="1" applyFont="1" applyFill="1" applyBorder="1" applyAlignment="1">
      <alignment horizontal="center" vertical="center"/>
    </xf>
    <xf numFmtId="176" fontId="5" fillId="6" borderId="31" xfId="0" applyNumberFormat="1" applyFont="1" applyFill="1" applyBorder="1">
      <alignment vertical="center"/>
    </xf>
    <xf numFmtId="181" fontId="5" fillId="6" borderId="32" xfId="0" applyNumberFormat="1" applyFont="1" applyFill="1" applyBorder="1" applyAlignment="1" applyProtection="1">
      <alignment vertical="center" wrapText="1"/>
      <protection locked="0"/>
    </xf>
    <xf numFmtId="181" fontId="5" fillId="6" borderId="17" xfId="0" applyNumberFormat="1" applyFont="1" applyFill="1" applyBorder="1" applyAlignment="1" applyProtection="1">
      <alignment horizontal="right" vertical="center"/>
      <protection locked="0"/>
    </xf>
    <xf numFmtId="0" fontId="5" fillId="2" borderId="1" xfId="0" applyFont="1" applyFill="1" applyBorder="1" applyAlignment="1">
      <alignment horizontal="center" vertical="center"/>
    </xf>
    <xf numFmtId="177" fontId="5" fillId="2" borderId="1" xfId="0" applyNumberFormat="1" applyFont="1" applyFill="1" applyBorder="1" applyAlignment="1">
      <alignment horizontal="center" vertical="center"/>
    </xf>
    <xf numFmtId="176" fontId="5" fillId="2" borderId="2" xfId="0" applyNumberFormat="1" applyFont="1" applyFill="1" applyBorder="1" applyAlignment="1">
      <alignment horizontal="center" vertical="center"/>
    </xf>
    <xf numFmtId="0" fontId="5" fillId="2" borderId="14" xfId="0" applyFont="1" applyFill="1" applyBorder="1" applyAlignment="1">
      <alignment horizontal="center" vertical="center"/>
    </xf>
    <xf numFmtId="177" fontId="5" fillId="2" borderId="14" xfId="0" applyNumberFormat="1" applyFont="1" applyFill="1" applyBorder="1" applyAlignment="1">
      <alignment horizontal="center" vertical="center"/>
    </xf>
    <xf numFmtId="176" fontId="5" fillId="2" borderId="12" xfId="0" applyNumberFormat="1" applyFont="1" applyFill="1" applyBorder="1" applyAlignment="1">
      <alignment horizontal="center" vertical="center"/>
    </xf>
    <xf numFmtId="181" fontId="5" fillId="6" borderId="32" xfId="0" applyNumberFormat="1" applyFont="1" applyFill="1" applyBorder="1" applyAlignment="1">
      <alignment vertical="center" wrapText="1"/>
    </xf>
    <xf numFmtId="181" fontId="5" fillId="6" borderId="3" xfId="0" applyNumberFormat="1" applyFont="1" applyFill="1" applyBorder="1" applyAlignment="1">
      <alignment vertical="center" wrapText="1"/>
    </xf>
    <xf numFmtId="182" fontId="5" fillId="6" borderId="17" xfId="0" applyNumberFormat="1" applyFont="1" applyFill="1" applyBorder="1" applyAlignment="1">
      <alignment horizontal="right" vertical="center"/>
    </xf>
    <xf numFmtId="176" fontId="5" fillId="2" borderId="5" xfId="0" applyNumberFormat="1" applyFont="1" applyFill="1" applyBorder="1">
      <alignment vertical="center"/>
    </xf>
    <xf numFmtId="181" fontId="5" fillId="6" borderId="3" xfId="0" applyNumberFormat="1" applyFont="1" applyFill="1" applyBorder="1" applyAlignment="1" applyProtection="1">
      <alignment horizontal="right" vertical="center"/>
      <protection locked="0"/>
    </xf>
    <xf numFmtId="0" fontId="16" fillId="0" borderId="0" xfId="1"/>
    <xf numFmtId="0" fontId="5" fillId="0" borderId="0" xfId="0" applyFont="1" applyAlignment="1">
      <alignment horizontal="left" vertical="center" wrapText="1"/>
    </xf>
    <xf numFmtId="0" fontId="5" fillId="0" borderId="6" xfId="0" applyFont="1" applyBorder="1" applyAlignment="1">
      <alignment horizontal="center" vertical="center" wrapText="1"/>
    </xf>
    <xf numFmtId="0" fontId="20" fillId="0" borderId="0" xfId="1" applyFont="1" applyAlignment="1">
      <alignment wrapText="1"/>
    </xf>
    <xf numFmtId="0" fontId="0" fillId="0" borderId="0" xfId="0" applyAlignment="1"/>
    <xf numFmtId="0" fontId="20" fillId="0" borderId="0" xfId="0" applyFont="1" applyAlignment="1">
      <alignment wrapText="1"/>
    </xf>
    <xf numFmtId="0" fontId="19" fillId="0" borderId="0" xfId="0" applyFont="1">
      <alignment vertical="center"/>
    </xf>
    <xf numFmtId="0" fontId="19" fillId="0" borderId="0" xfId="0" applyFont="1" applyAlignment="1"/>
    <xf numFmtId="0" fontId="23" fillId="0" borderId="0" xfId="0" applyFont="1">
      <alignment vertical="center"/>
    </xf>
    <xf numFmtId="0" fontId="22" fillId="0" borderId="0" xfId="0" applyFont="1" applyAlignment="1" applyProtection="1">
      <alignment wrapText="1"/>
      <protection locked="0"/>
    </xf>
    <xf numFmtId="0" fontId="5" fillId="0" borderId="2" xfId="0" applyFont="1" applyBorder="1" applyAlignment="1">
      <alignment horizontal="center" vertical="center" wrapText="1"/>
    </xf>
    <xf numFmtId="0" fontId="5" fillId="0" borderId="5" xfId="0" applyFont="1" applyBorder="1" applyAlignment="1">
      <alignment horizontal="center" vertical="center" wrapText="1"/>
    </xf>
    <xf numFmtId="0" fontId="5" fillId="0" borderId="3" xfId="0" applyFont="1" applyBorder="1" applyAlignment="1">
      <alignment horizontal="center" vertical="center" wrapText="1"/>
    </xf>
    <xf numFmtId="176" fontId="5" fillId="3" borderId="15" xfId="0" applyNumberFormat="1" applyFont="1" applyFill="1" applyBorder="1" applyAlignment="1">
      <alignment horizontal="right" vertical="center" wrapText="1"/>
    </xf>
    <xf numFmtId="176" fontId="5" fillId="3" borderId="17" xfId="0" applyNumberFormat="1" applyFont="1" applyFill="1" applyBorder="1" applyAlignment="1">
      <alignment horizontal="right" vertical="center" wrapText="1"/>
    </xf>
    <xf numFmtId="0" fontId="9" fillId="0" borderId="26" xfId="0" applyFont="1" applyBorder="1" applyAlignment="1">
      <alignment horizontal="left" vertical="top" wrapText="1"/>
    </xf>
    <xf numFmtId="0" fontId="0" fillId="0" borderId="0" xfId="0" applyAlignment="1">
      <alignment horizontal="left" vertical="top" wrapText="1"/>
    </xf>
    <xf numFmtId="0" fontId="5" fillId="0" borderId="2" xfId="0" applyFont="1" applyBorder="1" applyAlignment="1">
      <alignment horizontal="left" vertical="center"/>
    </xf>
    <xf numFmtId="0" fontId="5" fillId="0" borderId="5" xfId="0" applyFont="1" applyBorder="1" applyAlignment="1">
      <alignment horizontal="left" vertical="center"/>
    </xf>
    <xf numFmtId="0" fontId="5" fillId="0" borderId="3" xfId="0" applyFont="1" applyBorder="1" applyAlignment="1">
      <alignment horizontal="left" vertical="center"/>
    </xf>
    <xf numFmtId="176" fontId="8" fillId="4" borderId="7" xfId="0" applyNumberFormat="1" applyFont="1" applyFill="1" applyBorder="1" applyAlignment="1">
      <alignment horizontal="right" vertical="center"/>
    </xf>
    <xf numFmtId="176" fontId="8" fillId="4" borderId="8" xfId="0" applyNumberFormat="1" applyFont="1" applyFill="1" applyBorder="1" applyAlignment="1">
      <alignment horizontal="right" vertical="center"/>
    </xf>
    <xf numFmtId="0" fontId="5" fillId="0" borderId="29" xfId="0" applyFont="1" applyBorder="1" applyAlignment="1">
      <alignment horizontal="left" vertical="center" wrapText="1"/>
    </xf>
    <xf numFmtId="0" fontId="5" fillId="0" borderId="30" xfId="0" applyFont="1" applyBorder="1" applyAlignment="1">
      <alignment horizontal="left" vertical="center" wrapText="1"/>
    </xf>
    <xf numFmtId="0" fontId="5" fillId="0" borderId="11" xfId="0" applyFont="1" applyBorder="1" applyAlignment="1">
      <alignment horizontal="left" vertical="center"/>
    </xf>
    <xf numFmtId="0" fontId="5" fillId="5" borderId="23" xfId="0" applyFont="1" applyFill="1" applyBorder="1" applyAlignment="1" applyProtection="1">
      <alignment horizontal="center" vertical="center"/>
      <protection locked="0"/>
    </xf>
    <xf numFmtId="0" fontId="5" fillId="5" borderId="6" xfId="0" applyFont="1" applyFill="1" applyBorder="1" applyAlignment="1" applyProtection="1">
      <alignment horizontal="center" vertical="center"/>
      <protection locked="0"/>
    </xf>
    <xf numFmtId="176" fontId="8" fillId="4" borderId="10" xfId="0" applyNumberFormat="1" applyFont="1" applyFill="1" applyBorder="1" applyAlignment="1">
      <alignment horizontal="right" vertical="center"/>
    </xf>
    <xf numFmtId="176" fontId="8" fillId="4" borderId="9" xfId="0" applyNumberFormat="1" applyFont="1" applyFill="1" applyBorder="1" applyAlignment="1">
      <alignment horizontal="right" vertical="center"/>
    </xf>
    <xf numFmtId="0" fontId="5" fillId="0" borderId="2" xfId="0" applyFont="1" applyBorder="1" applyAlignment="1">
      <alignment horizontal="left" vertical="center" wrapText="1"/>
    </xf>
    <xf numFmtId="0" fontId="5" fillId="0" borderId="5" xfId="0" applyFont="1" applyBorder="1" applyAlignment="1">
      <alignment horizontal="left" vertical="center" wrapText="1"/>
    </xf>
    <xf numFmtId="0" fontId="5" fillId="0" borderId="19" xfId="0" applyFont="1" applyBorder="1" applyAlignment="1">
      <alignment horizontal="center" vertical="center"/>
    </xf>
    <xf numFmtId="0" fontId="5" fillId="0" borderId="20" xfId="0" applyFont="1" applyBorder="1" applyAlignment="1">
      <alignment horizontal="center" vertical="center"/>
    </xf>
    <xf numFmtId="0" fontId="5" fillId="0" borderId="21" xfId="0" applyFont="1" applyBorder="1" applyAlignment="1">
      <alignment horizontal="center" vertical="center"/>
    </xf>
    <xf numFmtId="0" fontId="9" fillId="0" borderId="4" xfId="0" applyFont="1" applyBorder="1" applyAlignment="1">
      <alignment horizontal="center" vertical="center" wrapText="1"/>
    </xf>
    <xf numFmtId="0" fontId="9" fillId="0" borderId="6" xfId="0" applyFont="1" applyBorder="1" applyAlignment="1">
      <alignment horizontal="center" vertical="center" wrapText="1"/>
    </xf>
    <xf numFmtId="0" fontId="5" fillId="0" borderId="1" xfId="0" applyFont="1" applyBorder="1" applyAlignment="1">
      <alignment horizontal="left" vertical="center"/>
    </xf>
    <xf numFmtId="0" fontId="5" fillId="5" borderId="22" xfId="0" applyFont="1" applyFill="1" applyBorder="1" applyAlignment="1" applyProtection="1">
      <alignment horizontal="center" vertical="center"/>
      <protection locked="0"/>
    </xf>
    <xf numFmtId="0" fontId="5" fillId="5" borderId="1" xfId="0" applyFont="1" applyFill="1" applyBorder="1" applyAlignment="1" applyProtection="1">
      <alignment horizontal="center" vertical="center"/>
      <protection locked="0"/>
    </xf>
    <xf numFmtId="176" fontId="6" fillId="2" borderId="12" xfId="0" applyNumberFormat="1" applyFont="1" applyFill="1" applyBorder="1" applyAlignment="1" applyProtection="1">
      <alignment horizontal="right" vertical="center"/>
      <protection locked="0"/>
    </xf>
    <xf numFmtId="176" fontId="6" fillId="2" borderId="13" xfId="0" applyNumberFormat="1" applyFont="1" applyFill="1" applyBorder="1" applyAlignment="1" applyProtection="1">
      <alignment horizontal="right" vertical="center"/>
      <protection locked="0"/>
    </xf>
    <xf numFmtId="176" fontId="5" fillId="2" borderId="12" xfId="0" applyNumberFormat="1" applyFont="1" applyFill="1" applyBorder="1" applyAlignment="1" applyProtection="1">
      <alignment horizontal="right" vertical="center"/>
      <protection locked="0"/>
    </xf>
    <xf numFmtId="176" fontId="5" fillId="2" borderId="13" xfId="0" applyNumberFormat="1" applyFont="1" applyFill="1" applyBorder="1" applyAlignment="1" applyProtection="1">
      <alignment horizontal="right" vertical="center"/>
      <protection locked="0"/>
    </xf>
    <xf numFmtId="0" fontId="5" fillId="0" borderId="34" xfId="0" applyFont="1" applyBorder="1" applyAlignment="1">
      <alignment horizontal="center" vertical="center"/>
    </xf>
    <xf numFmtId="0" fontId="0" fillId="0" borderId="16" xfId="0" applyBorder="1" applyAlignment="1">
      <alignment horizontal="center" vertical="center"/>
    </xf>
    <xf numFmtId="176" fontId="6" fillId="2" borderId="2" xfId="0" applyNumberFormat="1" applyFont="1" applyFill="1" applyBorder="1" applyAlignment="1" applyProtection="1">
      <alignment horizontal="right" vertical="center" wrapText="1"/>
      <protection locked="0"/>
    </xf>
    <xf numFmtId="176" fontId="6" fillId="2" borderId="3" xfId="0" applyNumberFormat="1" applyFont="1" applyFill="1" applyBorder="1" applyAlignment="1" applyProtection="1">
      <alignment horizontal="right" vertical="center" wrapText="1"/>
      <protection locked="0"/>
    </xf>
    <xf numFmtId="176" fontId="5" fillId="2" borderId="2" xfId="0" applyNumberFormat="1" applyFont="1" applyFill="1" applyBorder="1" applyAlignment="1" applyProtection="1">
      <alignment horizontal="right" vertical="center" wrapText="1"/>
      <protection locked="0"/>
    </xf>
    <xf numFmtId="176" fontId="5" fillId="2" borderId="3" xfId="0" applyNumberFormat="1" applyFont="1" applyFill="1" applyBorder="1" applyAlignment="1" applyProtection="1">
      <alignment horizontal="right" vertical="center" wrapText="1"/>
      <protection locked="0"/>
    </xf>
    <xf numFmtId="0" fontId="10" fillId="0" borderId="0" xfId="0" applyFont="1" applyAlignment="1">
      <alignment horizontal="center" vertical="center" wrapText="1"/>
    </xf>
    <xf numFmtId="0" fontId="5" fillId="2" borderId="2" xfId="0" applyFont="1" applyFill="1" applyBorder="1" applyAlignment="1" applyProtection="1">
      <alignment horizontal="center" vertical="center"/>
      <protection locked="0"/>
    </xf>
    <xf numFmtId="0" fontId="5" fillId="2" borderId="5" xfId="0" applyFont="1" applyFill="1" applyBorder="1" applyAlignment="1" applyProtection="1">
      <alignment horizontal="center" vertical="center"/>
      <protection locked="0"/>
    </xf>
    <xf numFmtId="0" fontId="5" fillId="2" borderId="3" xfId="0" applyFont="1" applyFill="1" applyBorder="1" applyAlignment="1" applyProtection="1">
      <alignment horizontal="center" vertical="center"/>
      <protection locked="0"/>
    </xf>
    <xf numFmtId="0" fontId="5" fillId="0" borderId="4" xfId="0" applyFont="1" applyBorder="1" applyAlignment="1">
      <alignment horizontal="center" vertical="center"/>
    </xf>
    <xf numFmtId="0" fontId="5" fillId="0" borderId="26" xfId="0" applyFont="1" applyBorder="1" applyAlignment="1">
      <alignment horizontal="center" vertical="center"/>
    </xf>
    <xf numFmtId="0" fontId="5" fillId="0" borderId="15" xfId="0" applyFont="1" applyBorder="1" applyAlignment="1">
      <alignment horizontal="center" vertical="center"/>
    </xf>
    <xf numFmtId="177" fontId="5" fillId="2" borderId="2" xfId="0" applyNumberFormat="1" applyFont="1" applyFill="1" applyBorder="1" applyAlignment="1" applyProtection="1">
      <alignment horizontal="right" vertical="center"/>
      <protection locked="0"/>
    </xf>
    <xf numFmtId="177" fontId="5" fillId="2" borderId="3" xfId="0" applyNumberFormat="1" applyFont="1" applyFill="1" applyBorder="1" applyAlignment="1" applyProtection="1">
      <alignment horizontal="right" vertical="center"/>
      <protection locked="0"/>
    </xf>
    <xf numFmtId="0" fontId="5" fillId="0" borderId="1" xfId="0" applyFont="1" applyBorder="1" applyAlignment="1">
      <alignment horizontal="center" vertical="center" wrapText="1"/>
    </xf>
    <xf numFmtId="0" fontId="5" fillId="0" borderId="2" xfId="0" applyFont="1" applyBorder="1" applyAlignment="1">
      <alignment horizontal="center" vertical="center"/>
    </xf>
    <xf numFmtId="0" fontId="5" fillId="0" borderId="5" xfId="0" applyFont="1" applyBorder="1" applyAlignment="1">
      <alignment horizontal="center" vertical="center"/>
    </xf>
    <xf numFmtId="0" fontId="5" fillId="0" borderId="3" xfId="0" applyFont="1" applyBorder="1" applyAlignment="1">
      <alignment horizontal="center" vertical="center"/>
    </xf>
    <xf numFmtId="0" fontId="5" fillId="0" borderId="0" xfId="0" applyFont="1" applyAlignment="1">
      <alignment horizontal="left" vertical="center" wrapText="1"/>
    </xf>
    <xf numFmtId="0" fontId="17" fillId="0" borderId="0" xfId="0" applyFont="1" applyAlignment="1">
      <alignment horizontal="left" vertical="center" wrapText="1"/>
    </xf>
    <xf numFmtId="0" fontId="14" fillId="0" borderId="0" xfId="0" applyFont="1" applyAlignment="1">
      <alignment horizontal="left" vertical="center" wrapText="1"/>
    </xf>
    <xf numFmtId="0" fontId="5" fillId="5" borderId="23" xfId="0" applyFont="1" applyFill="1" applyBorder="1" applyAlignment="1">
      <alignment horizontal="center" vertical="center"/>
    </xf>
    <xf numFmtId="0" fontId="5" fillId="5" borderId="6" xfId="0" applyFont="1" applyFill="1" applyBorder="1" applyAlignment="1">
      <alignment horizontal="center" vertical="center"/>
    </xf>
    <xf numFmtId="176" fontId="6" fillId="2" borderId="12" xfId="0" applyNumberFormat="1" applyFont="1" applyFill="1" applyBorder="1" applyAlignment="1">
      <alignment horizontal="right" vertical="center"/>
    </xf>
    <xf numFmtId="176" fontId="6" fillId="2" borderId="13" xfId="0" applyNumberFormat="1" applyFont="1" applyFill="1" applyBorder="1" applyAlignment="1">
      <alignment horizontal="right" vertical="center"/>
    </xf>
    <xf numFmtId="176" fontId="5" fillId="2" borderId="12" xfId="0" applyNumberFormat="1" applyFont="1" applyFill="1" applyBorder="1" applyAlignment="1">
      <alignment horizontal="right" vertical="center"/>
    </xf>
    <xf numFmtId="176" fontId="5" fillId="2" borderId="13" xfId="0" applyNumberFormat="1" applyFont="1" applyFill="1" applyBorder="1" applyAlignment="1">
      <alignment horizontal="right" vertical="center"/>
    </xf>
    <xf numFmtId="0" fontId="5" fillId="5" borderId="22" xfId="0" applyFont="1" applyFill="1" applyBorder="1" applyAlignment="1">
      <alignment horizontal="center" vertical="center"/>
    </xf>
    <xf numFmtId="0" fontId="5" fillId="5" borderId="1" xfId="0" applyFont="1" applyFill="1" applyBorder="1" applyAlignment="1">
      <alignment horizontal="center" vertical="center"/>
    </xf>
    <xf numFmtId="176" fontId="6" fillId="2" borderId="2" xfId="0" applyNumberFormat="1" applyFont="1" applyFill="1" applyBorder="1" applyAlignment="1">
      <alignment horizontal="right" vertical="center" wrapText="1"/>
    </xf>
    <xf numFmtId="176" fontId="6" fillId="2" borderId="3" xfId="0" applyNumberFormat="1" applyFont="1" applyFill="1" applyBorder="1" applyAlignment="1">
      <alignment horizontal="right" vertical="center" wrapText="1"/>
    </xf>
    <xf numFmtId="176" fontId="5" fillId="2" borderId="2" xfId="0" applyNumberFormat="1" applyFont="1" applyFill="1" applyBorder="1" applyAlignment="1">
      <alignment horizontal="right" vertical="center" wrapText="1"/>
    </xf>
    <xf numFmtId="176" fontId="5" fillId="2" borderId="3" xfId="0" applyNumberFormat="1" applyFont="1" applyFill="1" applyBorder="1" applyAlignment="1">
      <alignment horizontal="right" vertical="center" wrapText="1"/>
    </xf>
    <xf numFmtId="0" fontId="5" fillId="2" borderId="2" xfId="0" applyFont="1" applyFill="1" applyBorder="1" applyAlignment="1">
      <alignment horizontal="left" vertical="center"/>
    </xf>
    <xf numFmtId="0" fontId="5" fillId="2" borderId="5" xfId="0" applyFont="1" applyFill="1" applyBorder="1" applyAlignment="1">
      <alignment horizontal="left" vertical="center"/>
    </xf>
    <xf numFmtId="0" fontId="5" fillId="2" borderId="3" xfId="0" applyFont="1" applyFill="1" applyBorder="1" applyAlignment="1">
      <alignment horizontal="left" vertical="center"/>
    </xf>
    <xf numFmtId="177" fontId="5" fillId="2" borderId="2" xfId="0" applyNumberFormat="1" applyFont="1" applyFill="1" applyBorder="1" applyAlignment="1">
      <alignment horizontal="right" vertical="center"/>
    </xf>
    <xf numFmtId="177" fontId="5" fillId="2" borderId="3" xfId="0" applyNumberFormat="1" applyFont="1" applyFill="1" applyBorder="1" applyAlignment="1">
      <alignment horizontal="right" vertical="center"/>
    </xf>
    <xf numFmtId="0" fontId="24" fillId="0" borderId="0" xfId="0" applyFont="1">
      <alignment vertical="center"/>
    </xf>
    <xf numFmtId="0" fontId="24" fillId="0" borderId="0" xfId="0" applyFont="1" applyAlignment="1">
      <alignment horizontal="left" vertical="center"/>
    </xf>
    <xf numFmtId="0" fontId="24" fillId="0" borderId="1" xfId="0" applyFont="1" applyBorder="1">
      <alignment vertical="center"/>
    </xf>
    <xf numFmtId="49" fontId="24" fillId="0" borderId="1" xfId="0" applyNumberFormat="1" applyFont="1" applyBorder="1" applyAlignment="1">
      <alignment horizontal="left" vertical="center"/>
    </xf>
    <xf numFmtId="0" fontId="24" fillId="0" borderId="1" xfId="0" applyFont="1" applyBorder="1" applyAlignment="1">
      <alignment horizontal="left" vertical="center"/>
    </xf>
    <xf numFmtId="0" fontId="24" fillId="0" borderId="1" xfId="0" applyFont="1" applyBorder="1" applyAlignment="1">
      <alignment horizontal="left" vertical="center" wrapText="1"/>
    </xf>
  </cellXfs>
  <cellStyles count="2">
    <cellStyle name="標準" xfId="0" builtinId="0"/>
    <cellStyle name="標準 2" xfId="1" xr:uid="{00000000-0005-0000-0000-000001000000}"/>
  </cellStyles>
  <dxfs count="93">
    <dxf>
      <fill>
        <patternFill>
          <bgColor rgb="FFFFC000"/>
        </patternFill>
      </fill>
    </dxf>
    <dxf>
      <fill>
        <patternFill>
          <bgColor rgb="FFFFC000"/>
        </patternFill>
      </fill>
    </dxf>
    <dxf>
      <fill>
        <patternFill>
          <fgColor indexed="64"/>
          <bgColor theme="1"/>
        </patternFill>
      </fill>
    </dxf>
    <dxf>
      <fill>
        <patternFill>
          <fgColor indexed="64"/>
          <bgColor theme="1"/>
        </patternFill>
      </fill>
    </dxf>
    <dxf>
      <fill>
        <patternFill>
          <fgColor indexed="64"/>
          <bgColor theme="1"/>
        </patternFill>
      </fill>
    </dxf>
    <dxf>
      <fill>
        <patternFill>
          <fgColor indexed="64"/>
          <bgColor theme="1"/>
        </patternFill>
      </fill>
    </dxf>
    <dxf>
      <fill>
        <patternFill>
          <fgColor indexed="64"/>
          <bgColor theme="1"/>
        </patternFill>
      </fill>
    </dxf>
    <dxf>
      <fill>
        <patternFill>
          <fgColor indexed="64"/>
          <bgColor theme="1"/>
        </patternFill>
      </fill>
    </dxf>
    <dxf>
      <fill>
        <patternFill>
          <fgColor indexed="64"/>
          <bgColor theme="1"/>
        </patternFill>
      </fill>
    </dxf>
    <dxf>
      <fill>
        <patternFill>
          <fgColor indexed="64"/>
          <bgColor theme="1"/>
        </patternFill>
      </fill>
    </dxf>
    <dxf>
      <fill>
        <patternFill>
          <fgColor indexed="64"/>
          <bgColor theme="1"/>
        </patternFill>
      </fill>
    </dxf>
    <dxf>
      <fill>
        <patternFill>
          <fgColor indexed="64"/>
          <bgColor theme="1"/>
        </patternFill>
      </fill>
    </dxf>
    <dxf>
      <fill>
        <patternFill>
          <fgColor indexed="64"/>
          <bgColor theme="1"/>
        </patternFill>
      </fill>
    </dxf>
    <dxf>
      <fill>
        <patternFill>
          <fgColor indexed="64"/>
          <bgColor theme="1"/>
        </patternFill>
      </fill>
    </dxf>
    <dxf>
      <fill>
        <patternFill>
          <fgColor indexed="64"/>
          <bgColor theme="1"/>
        </patternFill>
      </fill>
    </dxf>
    <dxf>
      <fill>
        <patternFill>
          <fgColor indexed="64"/>
          <bgColor theme="1"/>
        </patternFill>
      </fill>
    </dxf>
    <dxf>
      <fill>
        <patternFill>
          <fgColor indexed="64"/>
          <bgColor theme="1"/>
        </patternFill>
      </fill>
    </dxf>
    <dxf>
      <fill>
        <patternFill>
          <fgColor indexed="64"/>
          <bgColor theme="1"/>
        </patternFill>
      </fill>
    </dxf>
    <dxf>
      <fill>
        <patternFill>
          <fgColor indexed="64"/>
          <bgColor theme="1"/>
        </patternFill>
      </fill>
    </dxf>
    <dxf>
      <fill>
        <patternFill>
          <fgColor indexed="64"/>
          <bgColor theme="1"/>
        </patternFill>
      </fill>
    </dxf>
    <dxf>
      <fill>
        <patternFill>
          <fgColor indexed="64"/>
          <bgColor theme="1"/>
        </patternFill>
      </fill>
    </dxf>
    <dxf>
      <fill>
        <patternFill>
          <fgColor indexed="64"/>
          <bgColor theme="1"/>
        </patternFill>
      </fill>
    </dxf>
    <dxf>
      <fill>
        <patternFill>
          <fgColor indexed="64"/>
          <bgColor theme="1"/>
        </patternFill>
      </fill>
    </dxf>
    <dxf>
      <fill>
        <patternFill>
          <fgColor indexed="64"/>
          <bgColor theme="1"/>
        </patternFill>
      </fill>
    </dxf>
    <dxf>
      <fill>
        <patternFill>
          <fgColor indexed="64"/>
          <bgColor theme="1"/>
        </patternFill>
      </fill>
    </dxf>
    <dxf>
      <fill>
        <patternFill>
          <fgColor indexed="64"/>
          <bgColor theme="1"/>
        </patternFill>
      </fill>
    </dxf>
    <dxf>
      <fill>
        <patternFill>
          <fgColor indexed="64"/>
          <bgColor theme="1"/>
        </patternFill>
      </fill>
    </dxf>
    <dxf>
      <fill>
        <patternFill>
          <fgColor indexed="64"/>
          <bgColor theme="1"/>
        </patternFill>
      </fill>
    </dxf>
    <dxf>
      <fill>
        <patternFill>
          <fgColor indexed="64"/>
          <bgColor theme="1"/>
        </patternFill>
      </fill>
    </dxf>
    <dxf>
      <fill>
        <patternFill>
          <fgColor indexed="64"/>
          <bgColor theme="1"/>
        </patternFill>
      </fill>
    </dxf>
    <dxf>
      <fill>
        <patternFill>
          <fgColor indexed="64"/>
          <bgColor theme="1"/>
        </patternFill>
      </fill>
    </dxf>
    <dxf>
      <fill>
        <patternFill>
          <fgColor indexed="64"/>
          <bgColor theme="1"/>
        </patternFill>
      </fill>
    </dxf>
    <dxf>
      <fill>
        <patternFill>
          <fgColor indexed="64"/>
          <bgColor theme="1"/>
        </patternFill>
      </fill>
    </dxf>
    <dxf>
      <fill>
        <patternFill>
          <fgColor indexed="64"/>
          <bgColor theme="1"/>
        </patternFill>
      </fill>
    </dxf>
    <dxf>
      <fill>
        <patternFill>
          <fgColor indexed="64"/>
          <bgColor theme="1"/>
        </patternFill>
      </fill>
    </dxf>
    <dxf>
      <fill>
        <patternFill>
          <fgColor indexed="64"/>
          <bgColor theme="1"/>
        </patternFill>
      </fill>
    </dxf>
    <dxf>
      <fill>
        <patternFill>
          <fgColor indexed="64"/>
          <bgColor theme="1"/>
        </patternFill>
      </fill>
    </dxf>
    <dxf>
      <fill>
        <patternFill>
          <fgColor indexed="64"/>
          <bgColor theme="1"/>
        </patternFill>
      </fill>
    </dxf>
    <dxf>
      <fill>
        <patternFill>
          <fgColor indexed="64"/>
          <bgColor theme="1"/>
        </patternFill>
      </fill>
    </dxf>
    <dxf>
      <fill>
        <patternFill>
          <fgColor indexed="64"/>
          <bgColor theme="1"/>
        </patternFill>
      </fill>
    </dxf>
    <dxf>
      <fill>
        <patternFill>
          <fgColor indexed="64"/>
          <bgColor theme="1"/>
        </patternFill>
      </fill>
    </dxf>
    <dxf>
      <fill>
        <patternFill>
          <fgColor indexed="64"/>
          <bgColor theme="1"/>
        </patternFill>
      </fill>
    </dxf>
    <dxf>
      <fill>
        <patternFill>
          <fgColor indexed="64"/>
          <bgColor theme="1"/>
        </patternFill>
      </fill>
    </dxf>
    <dxf>
      <fill>
        <patternFill>
          <fgColor indexed="64"/>
          <bgColor theme="1"/>
        </patternFill>
      </fill>
    </dxf>
    <dxf>
      <fill>
        <patternFill>
          <fgColor indexed="64"/>
          <bgColor theme="1"/>
        </patternFill>
      </fill>
    </dxf>
    <dxf>
      <fill>
        <patternFill>
          <fgColor indexed="64"/>
          <bgColor theme="1"/>
        </patternFill>
      </fill>
    </dxf>
    <dxf>
      <fill>
        <patternFill>
          <fgColor indexed="64"/>
          <bgColor theme="1"/>
        </patternFill>
      </fill>
    </dxf>
    <dxf>
      <fill>
        <patternFill>
          <fgColor indexed="64"/>
          <bgColor theme="1"/>
        </patternFill>
      </fill>
    </dxf>
    <dxf>
      <fill>
        <patternFill>
          <fgColor indexed="64"/>
          <bgColor theme="1"/>
        </patternFill>
      </fill>
    </dxf>
    <dxf>
      <fill>
        <patternFill>
          <fgColor indexed="64"/>
          <bgColor theme="1"/>
        </patternFill>
      </fill>
    </dxf>
    <dxf>
      <fill>
        <patternFill>
          <fgColor indexed="64"/>
          <bgColor theme="1"/>
        </patternFill>
      </fill>
    </dxf>
    <dxf>
      <fill>
        <patternFill>
          <fgColor indexed="64"/>
          <bgColor theme="1"/>
        </patternFill>
      </fill>
    </dxf>
    <dxf>
      <fill>
        <patternFill>
          <fgColor indexed="64"/>
          <bgColor theme="1"/>
        </patternFill>
      </fill>
    </dxf>
    <dxf>
      <fill>
        <patternFill>
          <fgColor indexed="64"/>
          <bgColor theme="1"/>
        </patternFill>
      </fill>
    </dxf>
    <dxf>
      <fill>
        <patternFill>
          <fgColor indexed="64"/>
          <bgColor theme="1"/>
        </patternFill>
      </fill>
    </dxf>
    <dxf>
      <fill>
        <patternFill>
          <fgColor indexed="64"/>
          <bgColor theme="1"/>
        </patternFill>
      </fill>
    </dxf>
    <dxf>
      <fill>
        <patternFill>
          <fgColor indexed="64"/>
          <bgColor theme="1"/>
        </patternFill>
      </fill>
    </dxf>
    <dxf>
      <fill>
        <patternFill>
          <fgColor indexed="64"/>
          <bgColor theme="1"/>
        </patternFill>
      </fill>
    </dxf>
    <dxf>
      <fill>
        <patternFill>
          <fgColor indexed="64"/>
          <bgColor theme="1"/>
        </patternFill>
      </fill>
    </dxf>
    <dxf>
      <fill>
        <patternFill>
          <fgColor indexed="64"/>
          <bgColor theme="1"/>
        </patternFill>
      </fill>
    </dxf>
    <dxf>
      <fill>
        <patternFill>
          <fgColor indexed="64"/>
          <bgColor theme="1"/>
        </patternFill>
      </fill>
    </dxf>
    <dxf>
      <fill>
        <patternFill>
          <fgColor indexed="64"/>
          <bgColor theme="1"/>
        </patternFill>
      </fill>
    </dxf>
    <dxf>
      <fill>
        <patternFill>
          <fgColor indexed="64"/>
          <bgColor theme="1"/>
        </patternFill>
      </fill>
    </dxf>
    <dxf>
      <fill>
        <patternFill>
          <fgColor indexed="64"/>
          <bgColor theme="1"/>
        </patternFill>
      </fill>
    </dxf>
    <dxf>
      <fill>
        <patternFill>
          <fgColor indexed="64"/>
          <bgColor theme="1"/>
        </patternFill>
      </fill>
    </dxf>
    <dxf>
      <fill>
        <patternFill>
          <fgColor indexed="64"/>
          <bgColor theme="1"/>
        </patternFill>
      </fill>
    </dxf>
    <dxf>
      <fill>
        <patternFill>
          <fgColor indexed="64"/>
          <bgColor theme="1"/>
        </patternFill>
      </fill>
    </dxf>
    <dxf>
      <fill>
        <patternFill>
          <fgColor indexed="64"/>
          <bgColor theme="1"/>
        </patternFill>
      </fill>
    </dxf>
    <dxf>
      <fill>
        <patternFill>
          <fgColor indexed="64"/>
          <bgColor theme="1"/>
        </patternFill>
      </fill>
    </dxf>
    <dxf>
      <fill>
        <patternFill>
          <fgColor indexed="64"/>
          <bgColor theme="1"/>
        </patternFill>
      </fill>
    </dxf>
    <dxf>
      <fill>
        <patternFill>
          <fgColor indexed="64"/>
          <bgColor theme="1"/>
        </patternFill>
      </fill>
    </dxf>
    <dxf>
      <fill>
        <patternFill>
          <fgColor indexed="64"/>
          <bgColor theme="1"/>
        </patternFill>
      </fill>
    </dxf>
    <dxf>
      <fill>
        <patternFill>
          <fgColor indexed="64"/>
          <bgColor theme="1"/>
        </patternFill>
      </fill>
    </dxf>
    <dxf>
      <fill>
        <patternFill>
          <fgColor indexed="64"/>
          <bgColor theme="1"/>
        </patternFill>
      </fill>
    </dxf>
    <dxf>
      <fill>
        <patternFill>
          <fgColor indexed="64"/>
          <bgColor theme="1"/>
        </patternFill>
      </fill>
    </dxf>
    <dxf>
      <fill>
        <patternFill>
          <fgColor indexed="64"/>
          <bgColor theme="1"/>
        </patternFill>
      </fill>
    </dxf>
    <dxf>
      <fill>
        <patternFill>
          <fgColor indexed="64"/>
          <bgColor theme="1"/>
        </patternFill>
      </fill>
    </dxf>
    <dxf>
      <fill>
        <patternFill>
          <fgColor indexed="64"/>
          <bgColor theme="1"/>
        </patternFill>
      </fill>
    </dxf>
    <dxf>
      <fill>
        <patternFill>
          <fgColor indexed="64"/>
          <bgColor theme="1"/>
        </patternFill>
      </fill>
    </dxf>
    <dxf>
      <fill>
        <patternFill>
          <fgColor indexed="64"/>
          <bgColor theme="1"/>
        </patternFill>
      </fill>
    </dxf>
    <dxf>
      <fill>
        <patternFill>
          <fgColor indexed="64"/>
          <bgColor theme="1"/>
        </patternFill>
      </fill>
    </dxf>
    <dxf>
      <fill>
        <patternFill>
          <fgColor indexed="64"/>
          <bgColor theme="1"/>
        </patternFill>
      </fill>
    </dxf>
    <dxf>
      <fill>
        <patternFill>
          <fgColor indexed="64"/>
          <bgColor theme="1"/>
        </patternFill>
      </fill>
    </dxf>
    <dxf>
      <fill>
        <patternFill>
          <fgColor indexed="64"/>
          <bgColor theme="1"/>
        </patternFill>
      </fill>
    </dxf>
    <dxf>
      <fill>
        <patternFill>
          <fgColor indexed="64"/>
          <bgColor theme="1"/>
        </patternFill>
      </fill>
    </dxf>
    <dxf>
      <fill>
        <patternFill>
          <fgColor indexed="64"/>
          <bgColor theme="1"/>
        </patternFill>
      </fill>
    </dxf>
    <dxf>
      <fill>
        <patternFill>
          <fgColor indexed="64"/>
          <bgColor theme="1"/>
        </patternFill>
      </fill>
    </dxf>
    <dxf>
      <fill>
        <patternFill>
          <fgColor indexed="64"/>
          <bgColor theme="1"/>
        </patternFill>
      </fill>
    </dxf>
    <dxf>
      <fill>
        <patternFill>
          <fgColor indexed="64"/>
          <bgColor theme="1"/>
        </patternFill>
      </fill>
    </dxf>
    <dxf>
      <fill>
        <patternFill>
          <fgColor indexed="64"/>
          <bgColor theme="1"/>
        </patternFill>
      </fill>
    </dxf>
    <dxf>
      <fill>
        <patternFill>
          <fgColor indexed="64"/>
          <bgColor theme="1"/>
        </patternFill>
      </fill>
    </dxf>
    <dxf>
      <fill>
        <patternFill>
          <bgColor rgb="FFFFC000"/>
        </patternFill>
      </fill>
    </dxf>
    <dxf>
      <fill>
        <patternFill>
          <bgColor rgb="FFFFC000"/>
        </patternFill>
      </fill>
    </dxf>
  </dxfs>
  <tableStyles count="0" defaultTableStyle="TableStyleMedium2" defaultPivotStyle="PivotStyleLight16"/>
  <colors>
    <mruColors>
      <color rgb="FFA3E7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alcChain" Target="calcChain.xml"/><Relationship Id="rId5" Type="http://schemas.openxmlformats.org/officeDocument/2006/relationships/externalLink" Target="externalLinks/externalLink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GBox" noThreeD="1"/>
</file>

<file path=xl/ctrlProps/ctrlProp2.xml><?xml version="1.0" encoding="utf-8"?>
<formControlPr xmlns="http://schemas.microsoft.com/office/spreadsheetml/2009/9/main" objectType="Radio" checked="Checked" firstButton="1" fmlaLink="$AC$1" noThreeD="1"/>
</file>

<file path=xl/ctrlProps/ctrlProp3.xml><?xml version="1.0" encoding="utf-8"?>
<formControlPr xmlns="http://schemas.microsoft.com/office/spreadsheetml/2009/9/main" objectType="Radio" noThreeD="1"/>
</file>

<file path=xl/ctrlProps/ctrlProp4.xml><?xml version="1.0" encoding="utf-8"?>
<formControlPr xmlns="http://schemas.microsoft.com/office/spreadsheetml/2009/9/main" objectType="GBox" noThreeD="1"/>
</file>

<file path=xl/ctrlProps/ctrlProp5.xml><?xml version="1.0" encoding="utf-8"?>
<formControlPr xmlns="http://schemas.microsoft.com/office/spreadsheetml/2009/9/main" objectType="GBox" noThreeD="1"/>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1.png"/><Relationship Id="rId1" Type="http://schemas.openxmlformats.org/officeDocument/2006/relationships/image" Target="../media/image2.tiff"/></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145676</xdr:rowOff>
    </xdr:from>
    <xdr:to>
      <xdr:col>26</xdr:col>
      <xdr:colOff>98878</xdr:colOff>
      <xdr:row>17</xdr:row>
      <xdr:rowOff>302559</xdr:rowOff>
    </xdr:to>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179294" y="145676"/>
          <a:ext cx="7136172" cy="663388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利用規約</a:t>
          </a:r>
        </a:p>
        <a:p>
          <a:r>
            <a:rPr lang="ja-JP" altLang="en-US" sz="1000" b="0">
              <a:solidFill>
                <a:schemeClr val="dk1"/>
              </a:solidFill>
              <a:effectLst/>
              <a:latin typeface="ＭＳ Ｐゴシック" panose="020B0600070205080204" pitchFamily="50" charset="-128"/>
              <a:ea typeface="ＭＳ Ｐゴシック" panose="020B0600070205080204" pitchFamily="50" charset="-128"/>
              <a:cs typeface="+mn-cs"/>
            </a:rPr>
            <a:t> </a:t>
          </a:r>
        </a:p>
        <a:p>
          <a:r>
            <a:rPr lang="ja-JP" altLang="en-US" sz="1000" b="0">
              <a:solidFill>
                <a:schemeClr val="dk1"/>
              </a:solidFill>
              <a:effectLst/>
              <a:latin typeface="ＭＳ Ｐゴシック" panose="020B0600070205080204" pitchFamily="50" charset="-128"/>
              <a:ea typeface="ＭＳ Ｐゴシック" panose="020B0600070205080204" pitchFamily="50" charset="-128"/>
              <a:cs typeface="+mn-cs"/>
            </a:rPr>
            <a:t>この利用規約</a:t>
          </a:r>
          <a:r>
            <a:rPr lang="en-US" altLang="ja-JP" sz="1000" b="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en-US" sz="1000" b="0">
              <a:solidFill>
                <a:schemeClr val="dk1"/>
              </a:solidFill>
              <a:effectLst/>
              <a:latin typeface="ＭＳ Ｐゴシック" panose="020B0600070205080204" pitchFamily="50" charset="-128"/>
              <a:ea typeface="ＭＳ Ｐゴシック" panose="020B0600070205080204" pitchFamily="50" charset="-128"/>
              <a:cs typeface="+mn-cs"/>
            </a:rPr>
            <a:t>以下「本規約」といいます。</a:t>
          </a:r>
          <a:r>
            <a:rPr lang="en-US" altLang="ja-JP" sz="1000" b="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en-US" sz="1000" b="0">
              <a:solidFill>
                <a:schemeClr val="dk1"/>
              </a:solidFill>
              <a:effectLst/>
              <a:latin typeface="ＭＳ Ｐゴシック" panose="020B0600070205080204" pitchFamily="50" charset="-128"/>
              <a:ea typeface="ＭＳ Ｐゴシック" panose="020B0600070205080204" pitchFamily="50" charset="-128"/>
              <a:cs typeface="+mn-cs"/>
            </a:rPr>
            <a:t>は、一般社団法人住宅性能評価・表示協会</a:t>
          </a:r>
          <a:r>
            <a:rPr lang="en-US" altLang="ja-JP" sz="1000" b="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en-US" sz="1000" b="0">
              <a:solidFill>
                <a:schemeClr val="dk1"/>
              </a:solidFill>
              <a:effectLst/>
              <a:latin typeface="ＭＳ Ｐゴシック" panose="020B0600070205080204" pitchFamily="50" charset="-128"/>
              <a:ea typeface="ＭＳ Ｐゴシック" panose="020B0600070205080204" pitchFamily="50" charset="-128"/>
              <a:cs typeface="+mn-cs"/>
            </a:rPr>
            <a:t>以下「当協会」といいます。</a:t>
          </a:r>
          <a:r>
            <a:rPr lang="en-US" altLang="ja-JP" sz="1000" b="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en-US" sz="1000" b="0">
              <a:solidFill>
                <a:schemeClr val="dk1"/>
              </a:solidFill>
              <a:effectLst/>
              <a:latin typeface="ＭＳ Ｐゴシック" panose="020B0600070205080204" pitchFamily="50" charset="-128"/>
              <a:ea typeface="ＭＳ Ｐゴシック" panose="020B0600070205080204" pitchFamily="50" charset="-128"/>
              <a:cs typeface="+mn-cs"/>
            </a:rPr>
            <a:t>が著作権を有する「住戸部分・共用部分・非住宅部分における太陽光発電設備の自己消費量等算出シート」を提供するサービス</a:t>
          </a:r>
          <a:r>
            <a:rPr lang="en-US" altLang="ja-JP" sz="1000" b="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en-US" sz="1000" b="0">
              <a:solidFill>
                <a:schemeClr val="dk1"/>
              </a:solidFill>
              <a:effectLst/>
              <a:latin typeface="ＭＳ Ｐゴシック" panose="020B0600070205080204" pitchFamily="50" charset="-128"/>
              <a:ea typeface="ＭＳ Ｐゴシック" panose="020B0600070205080204" pitchFamily="50" charset="-128"/>
              <a:cs typeface="+mn-cs"/>
            </a:rPr>
            <a:t>以下「本サービス」といいます。</a:t>
          </a:r>
          <a:r>
            <a:rPr lang="en-US" altLang="ja-JP" sz="1000" b="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en-US" sz="1000" b="0">
              <a:solidFill>
                <a:schemeClr val="dk1"/>
              </a:solidFill>
              <a:effectLst/>
              <a:latin typeface="ＭＳ Ｐゴシック" panose="020B0600070205080204" pitchFamily="50" charset="-128"/>
              <a:ea typeface="ＭＳ Ｐゴシック" panose="020B0600070205080204" pitchFamily="50" charset="-128"/>
              <a:cs typeface="+mn-cs"/>
            </a:rPr>
            <a:t>の利用条件を定めるものです。</a:t>
          </a:r>
        </a:p>
        <a:p>
          <a:r>
            <a:rPr lang="ja-JP" altLang="en-US" sz="1000" b="0">
              <a:solidFill>
                <a:schemeClr val="dk1"/>
              </a:solidFill>
              <a:effectLst/>
              <a:latin typeface="ＭＳ Ｐゴシック" panose="020B0600070205080204" pitchFamily="50" charset="-128"/>
              <a:ea typeface="ＭＳ Ｐゴシック" panose="020B0600070205080204" pitchFamily="50" charset="-128"/>
              <a:cs typeface="+mn-cs"/>
            </a:rPr>
            <a:t>ご利用のみなさま</a:t>
          </a:r>
          <a:r>
            <a:rPr lang="en-US" altLang="ja-JP" sz="1000" b="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en-US" sz="1000" b="0">
              <a:solidFill>
                <a:schemeClr val="dk1"/>
              </a:solidFill>
              <a:effectLst/>
              <a:latin typeface="ＭＳ Ｐゴシック" panose="020B0600070205080204" pitchFamily="50" charset="-128"/>
              <a:ea typeface="ＭＳ Ｐゴシック" panose="020B0600070205080204" pitchFamily="50" charset="-128"/>
              <a:cs typeface="+mn-cs"/>
            </a:rPr>
            <a:t>以下「利用者等」といいます。</a:t>
          </a:r>
          <a:r>
            <a:rPr lang="en-US" altLang="ja-JP" sz="1000" b="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en-US" sz="1000" b="0">
              <a:solidFill>
                <a:schemeClr val="dk1"/>
              </a:solidFill>
              <a:effectLst/>
              <a:latin typeface="ＭＳ Ｐゴシック" panose="020B0600070205080204" pitchFamily="50" charset="-128"/>
              <a:ea typeface="ＭＳ Ｐゴシック" panose="020B0600070205080204" pitchFamily="50" charset="-128"/>
              <a:cs typeface="+mn-cs"/>
            </a:rPr>
            <a:t>には、本規約に従って、本サービスをご利用いただきます。</a:t>
          </a:r>
        </a:p>
        <a:p>
          <a:r>
            <a:rPr lang="ja-JP" altLang="en-US" sz="1000" b="0">
              <a:solidFill>
                <a:schemeClr val="dk1"/>
              </a:solidFill>
              <a:effectLst/>
              <a:latin typeface="ＭＳ Ｐゴシック" panose="020B0600070205080204" pitchFamily="50" charset="-128"/>
              <a:ea typeface="ＭＳ Ｐゴシック" panose="020B0600070205080204" pitchFamily="50" charset="-128"/>
              <a:cs typeface="+mn-cs"/>
            </a:rPr>
            <a:t>なお、本規約に違反した場合、以後、本サービスを利用することはできません。本規約に違反したにもかかわらず利用を続けた場合、著作権侵害になりますのでご注意ください。</a:t>
          </a:r>
        </a:p>
        <a:p>
          <a:r>
            <a:rPr lang="ja-JP" altLang="en-US" sz="1000" b="0">
              <a:solidFill>
                <a:schemeClr val="dk1"/>
              </a:solidFill>
              <a:effectLst/>
              <a:latin typeface="ＭＳ Ｐゴシック" panose="020B0600070205080204" pitchFamily="50" charset="-128"/>
              <a:ea typeface="ＭＳ Ｐゴシック" panose="020B0600070205080204" pitchFamily="50" charset="-128"/>
              <a:cs typeface="+mn-cs"/>
            </a:rPr>
            <a:t> </a:t>
          </a:r>
        </a:p>
        <a:p>
          <a:r>
            <a:rPr lang="ja-JP" altLang="en-US" sz="1000" b="0">
              <a:solidFill>
                <a:schemeClr val="dk1"/>
              </a:solidFill>
              <a:effectLst/>
              <a:latin typeface="ＭＳ Ｐゴシック" panose="020B0600070205080204" pitchFamily="50" charset="-128"/>
              <a:ea typeface="ＭＳ Ｐゴシック" panose="020B0600070205080204" pitchFamily="50" charset="-128"/>
              <a:cs typeface="+mn-cs"/>
            </a:rPr>
            <a:t>第</a:t>
          </a:r>
          <a:r>
            <a:rPr lang="en-US" altLang="ja-JP" sz="1000" b="0">
              <a:solidFill>
                <a:schemeClr val="dk1"/>
              </a:solidFill>
              <a:effectLst/>
              <a:latin typeface="ＭＳ Ｐゴシック" panose="020B0600070205080204" pitchFamily="50" charset="-128"/>
              <a:ea typeface="ＭＳ Ｐゴシック" panose="020B0600070205080204" pitchFamily="50" charset="-128"/>
              <a:cs typeface="+mn-cs"/>
            </a:rPr>
            <a:t>1</a:t>
          </a:r>
          <a:r>
            <a:rPr lang="ja-JP" altLang="en-US" sz="1000" b="0">
              <a:solidFill>
                <a:schemeClr val="dk1"/>
              </a:solidFill>
              <a:effectLst/>
              <a:latin typeface="ＭＳ Ｐゴシック" panose="020B0600070205080204" pitchFamily="50" charset="-128"/>
              <a:ea typeface="ＭＳ Ｐゴシック" panose="020B0600070205080204" pitchFamily="50" charset="-128"/>
              <a:cs typeface="+mn-cs"/>
            </a:rPr>
            <a:t>条</a:t>
          </a:r>
          <a:r>
            <a:rPr lang="en-US" altLang="ja-JP" sz="1000" b="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en-US" sz="1000" b="0">
              <a:solidFill>
                <a:schemeClr val="dk1"/>
              </a:solidFill>
              <a:effectLst/>
              <a:latin typeface="ＭＳ Ｐゴシック" panose="020B0600070205080204" pitchFamily="50" charset="-128"/>
              <a:ea typeface="ＭＳ Ｐゴシック" panose="020B0600070205080204" pitchFamily="50" charset="-128"/>
              <a:cs typeface="+mn-cs"/>
            </a:rPr>
            <a:t>適用</a:t>
          </a:r>
          <a:r>
            <a:rPr lang="en-US" altLang="ja-JP" sz="1000" b="0">
              <a:solidFill>
                <a:schemeClr val="dk1"/>
              </a:solidFill>
              <a:effectLst/>
              <a:latin typeface="ＭＳ Ｐゴシック" panose="020B0600070205080204" pitchFamily="50" charset="-128"/>
              <a:ea typeface="ＭＳ Ｐゴシック" panose="020B0600070205080204" pitchFamily="50" charset="-128"/>
              <a:cs typeface="+mn-cs"/>
            </a:rPr>
            <a:t>)</a:t>
          </a:r>
        </a:p>
        <a:p>
          <a:r>
            <a:rPr lang="en-US" altLang="ja-JP" sz="1000" b="0">
              <a:solidFill>
                <a:schemeClr val="dk1"/>
              </a:solidFill>
              <a:effectLst/>
              <a:latin typeface="ＭＳ Ｐゴシック" panose="020B0600070205080204" pitchFamily="50" charset="-128"/>
              <a:ea typeface="ＭＳ Ｐゴシック" panose="020B0600070205080204" pitchFamily="50" charset="-128"/>
              <a:cs typeface="+mn-cs"/>
            </a:rPr>
            <a:t>①</a:t>
          </a:r>
          <a:r>
            <a:rPr lang="ja-JP" altLang="en-US" sz="1000" b="0">
              <a:solidFill>
                <a:schemeClr val="dk1"/>
              </a:solidFill>
              <a:effectLst/>
              <a:latin typeface="ＭＳ Ｐゴシック" panose="020B0600070205080204" pitchFamily="50" charset="-128"/>
              <a:ea typeface="ＭＳ Ｐゴシック" panose="020B0600070205080204" pitchFamily="50" charset="-128"/>
              <a:cs typeface="+mn-cs"/>
            </a:rPr>
            <a:t>本規約は、利用者等と当協会との間の本サービスの利用に関わる一切の関係に適用されるものとします。</a:t>
          </a:r>
        </a:p>
        <a:p>
          <a:r>
            <a:rPr lang="ja-JP" altLang="en-US" sz="1000" b="0">
              <a:solidFill>
                <a:schemeClr val="dk1"/>
              </a:solidFill>
              <a:effectLst/>
              <a:latin typeface="ＭＳ Ｐゴシック" panose="020B0600070205080204" pitchFamily="50" charset="-128"/>
              <a:ea typeface="ＭＳ Ｐゴシック" panose="020B0600070205080204" pitchFamily="50" charset="-128"/>
              <a:cs typeface="+mn-cs"/>
            </a:rPr>
            <a:t>②本サービスは、事業者向けのサービスであり、消費者が利用することはできません。</a:t>
          </a:r>
        </a:p>
        <a:p>
          <a:r>
            <a:rPr lang="ja-JP" altLang="en-US" sz="1000" b="0">
              <a:solidFill>
                <a:schemeClr val="dk1"/>
              </a:solidFill>
              <a:effectLst/>
              <a:latin typeface="ＭＳ Ｐゴシック" panose="020B0600070205080204" pitchFamily="50" charset="-128"/>
              <a:ea typeface="ＭＳ Ｐゴシック" panose="020B0600070205080204" pitchFamily="50" charset="-128"/>
              <a:cs typeface="+mn-cs"/>
            </a:rPr>
            <a:t>③本サービスには、不具合やバグが生じる場合があることをあらかじめご了承ください。</a:t>
          </a:r>
        </a:p>
        <a:p>
          <a:r>
            <a:rPr lang="ja-JP" altLang="en-US" sz="1000" b="0">
              <a:solidFill>
                <a:schemeClr val="dk1"/>
              </a:solidFill>
              <a:effectLst/>
              <a:latin typeface="ＭＳ Ｐゴシック" panose="020B0600070205080204" pitchFamily="50" charset="-128"/>
              <a:ea typeface="ＭＳ Ｐゴシック" panose="020B0600070205080204" pitchFamily="50" charset="-128"/>
              <a:cs typeface="+mn-cs"/>
            </a:rPr>
            <a:t>④本サービスは、作成環境と</a:t>
          </a:r>
          <a:r>
            <a:rPr lang="en-US" altLang="ja-JP" sz="1000" b="0">
              <a:solidFill>
                <a:schemeClr val="dk1"/>
              </a:solidFill>
              <a:effectLst/>
              <a:latin typeface="ＭＳ Ｐゴシック" panose="020B0600070205080204" pitchFamily="50" charset="-128"/>
              <a:ea typeface="ＭＳ Ｐゴシック" panose="020B0600070205080204" pitchFamily="50" charset="-128"/>
              <a:cs typeface="+mn-cs"/>
            </a:rPr>
            <a:t>Excel</a:t>
          </a:r>
          <a:r>
            <a:rPr lang="ja-JP" altLang="en-US" sz="1000" b="0">
              <a:solidFill>
                <a:schemeClr val="dk1"/>
              </a:solidFill>
              <a:effectLst/>
              <a:latin typeface="ＭＳ Ｐゴシック" panose="020B0600070205080204" pitchFamily="50" charset="-128"/>
              <a:ea typeface="ＭＳ Ｐゴシック" panose="020B0600070205080204" pitchFamily="50" charset="-128"/>
              <a:cs typeface="+mn-cs"/>
            </a:rPr>
            <a:t>バージョンが異なる場合等、動作環境によって、一部の機能が失われるなど、正常に実行されなくなる可能性があることをあらかじめご了承下さい。</a:t>
          </a:r>
        </a:p>
        <a:p>
          <a:r>
            <a:rPr lang="ja-JP" altLang="en-US" sz="1000" b="0">
              <a:solidFill>
                <a:schemeClr val="dk1"/>
              </a:solidFill>
              <a:effectLst/>
              <a:latin typeface="ＭＳ Ｐゴシック" panose="020B0600070205080204" pitchFamily="50" charset="-128"/>
              <a:ea typeface="ＭＳ Ｐゴシック" panose="020B0600070205080204" pitchFamily="50" charset="-128"/>
              <a:cs typeface="+mn-cs"/>
            </a:rPr>
            <a:t> </a:t>
          </a:r>
        </a:p>
        <a:p>
          <a:r>
            <a:rPr lang="ja-JP" altLang="en-US" sz="1000" b="0">
              <a:solidFill>
                <a:schemeClr val="dk1"/>
              </a:solidFill>
              <a:effectLst/>
              <a:latin typeface="ＭＳ Ｐゴシック" panose="020B0600070205080204" pitchFamily="50" charset="-128"/>
              <a:ea typeface="ＭＳ Ｐゴシック" panose="020B0600070205080204" pitchFamily="50" charset="-128"/>
              <a:cs typeface="+mn-cs"/>
            </a:rPr>
            <a:t>第</a:t>
          </a:r>
          <a:r>
            <a:rPr lang="en-US" altLang="ja-JP" sz="1000" b="0">
              <a:solidFill>
                <a:schemeClr val="dk1"/>
              </a:solidFill>
              <a:effectLst/>
              <a:latin typeface="ＭＳ Ｐゴシック" panose="020B0600070205080204" pitchFamily="50" charset="-128"/>
              <a:ea typeface="ＭＳ Ｐゴシック" panose="020B0600070205080204" pitchFamily="50" charset="-128"/>
              <a:cs typeface="+mn-cs"/>
            </a:rPr>
            <a:t>2</a:t>
          </a:r>
          <a:r>
            <a:rPr lang="ja-JP" altLang="en-US" sz="1000" b="0">
              <a:solidFill>
                <a:schemeClr val="dk1"/>
              </a:solidFill>
              <a:effectLst/>
              <a:latin typeface="ＭＳ Ｐゴシック" panose="020B0600070205080204" pitchFamily="50" charset="-128"/>
              <a:ea typeface="ＭＳ Ｐゴシック" panose="020B0600070205080204" pitchFamily="50" charset="-128"/>
              <a:cs typeface="+mn-cs"/>
            </a:rPr>
            <a:t>条</a:t>
          </a:r>
          <a:r>
            <a:rPr lang="en-US" altLang="ja-JP" sz="1000" b="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en-US" sz="1000" b="0">
              <a:solidFill>
                <a:schemeClr val="dk1"/>
              </a:solidFill>
              <a:effectLst/>
              <a:latin typeface="ＭＳ Ｐゴシック" panose="020B0600070205080204" pitchFamily="50" charset="-128"/>
              <a:ea typeface="ＭＳ Ｐゴシック" panose="020B0600070205080204" pitchFamily="50" charset="-128"/>
              <a:cs typeface="+mn-cs"/>
            </a:rPr>
            <a:t>禁止事項</a:t>
          </a:r>
          <a:r>
            <a:rPr lang="en-US" altLang="ja-JP" sz="1000" b="0">
              <a:solidFill>
                <a:schemeClr val="dk1"/>
              </a:solidFill>
              <a:effectLst/>
              <a:latin typeface="ＭＳ Ｐゴシック" panose="020B0600070205080204" pitchFamily="50" charset="-128"/>
              <a:ea typeface="ＭＳ Ｐゴシック" panose="020B0600070205080204" pitchFamily="50" charset="-128"/>
              <a:cs typeface="+mn-cs"/>
            </a:rPr>
            <a:t>)</a:t>
          </a:r>
        </a:p>
        <a:p>
          <a:r>
            <a:rPr lang="ja-JP" altLang="en-US" sz="1000" b="0">
              <a:solidFill>
                <a:schemeClr val="dk1"/>
              </a:solidFill>
              <a:effectLst/>
              <a:latin typeface="ＭＳ Ｐゴシック" panose="020B0600070205080204" pitchFamily="50" charset="-128"/>
              <a:ea typeface="ＭＳ Ｐゴシック" panose="020B0600070205080204" pitchFamily="50" charset="-128"/>
              <a:cs typeface="+mn-cs"/>
            </a:rPr>
            <a:t>利用者等は、本サービスの利用にあたり，以下の行為をしてはなりません。</a:t>
          </a:r>
        </a:p>
        <a:p>
          <a:r>
            <a:rPr lang="ja-JP" altLang="en-US" sz="1000" b="0">
              <a:solidFill>
                <a:schemeClr val="dk1"/>
              </a:solidFill>
              <a:effectLst/>
              <a:latin typeface="ＭＳ Ｐゴシック" panose="020B0600070205080204" pitchFamily="50" charset="-128"/>
              <a:ea typeface="ＭＳ Ｐゴシック" panose="020B0600070205080204" pitchFamily="50" charset="-128"/>
              <a:cs typeface="+mn-cs"/>
            </a:rPr>
            <a:t>①法令または公序良俗に違反する行為</a:t>
          </a:r>
        </a:p>
        <a:p>
          <a:r>
            <a:rPr lang="ja-JP" altLang="en-US" sz="1000" b="0">
              <a:solidFill>
                <a:schemeClr val="dk1"/>
              </a:solidFill>
              <a:effectLst/>
              <a:latin typeface="ＭＳ Ｐゴシック" panose="020B0600070205080204" pitchFamily="50" charset="-128"/>
              <a:ea typeface="ＭＳ Ｐゴシック" panose="020B0600070205080204" pitchFamily="50" charset="-128"/>
              <a:cs typeface="+mn-cs"/>
            </a:rPr>
            <a:t>②本サービスの全部もしくは一部を頒布すること、又は媒体の如何を問わず複製し第三者に譲渡、販売、貸与、もしくは使用許諾する行為</a:t>
          </a:r>
        </a:p>
        <a:p>
          <a:r>
            <a:rPr lang="ja-JP" altLang="en-US" sz="1000" b="0">
              <a:solidFill>
                <a:schemeClr val="dk1"/>
              </a:solidFill>
              <a:effectLst/>
              <a:latin typeface="ＭＳ Ｐゴシック" panose="020B0600070205080204" pitchFamily="50" charset="-128"/>
              <a:ea typeface="ＭＳ Ｐゴシック" panose="020B0600070205080204" pitchFamily="50" charset="-128"/>
              <a:cs typeface="+mn-cs"/>
            </a:rPr>
            <a:t>③本サービスの内容等，本サービスに含まれる著作権を侵害する行為</a:t>
          </a:r>
        </a:p>
        <a:p>
          <a:r>
            <a:rPr lang="ja-JP" altLang="en-US" sz="1000" b="0">
              <a:solidFill>
                <a:schemeClr val="dk1"/>
              </a:solidFill>
              <a:effectLst/>
              <a:latin typeface="ＭＳ Ｐゴシック" panose="020B0600070205080204" pitchFamily="50" charset="-128"/>
              <a:ea typeface="ＭＳ Ｐゴシック" panose="020B0600070205080204" pitchFamily="50" charset="-128"/>
              <a:cs typeface="+mn-cs"/>
            </a:rPr>
            <a:t>④本サービスによって得られた情報を商業的に利用する行為</a:t>
          </a:r>
        </a:p>
        <a:p>
          <a:r>
            <a:rPr lang="ja-JP" altLang="en-US" sz="1000" b="0">
              <a:solidFill>
                <a:schemeClr val="dk1"/>
              </a:solidFill>
              <a:effectLst/>
              <a:latin typeface="ＭＳ Ｐゴシック" panose="020B0600070205080204" pitchFamily="50" charset="-128"/>
              <a:ea typeface="ＭＳ Ｐゴシック" panose="020B0600070205080204" pitchFamily="50" charset="-128"/>
              <a:cs typeface="+mn-cs"/>
            </a:rPr>
            <a:t>⑤不正な目的を持って本サービスを利用する行為</a:t>
          </a:r>
        </a:p>
        <a:p>
          <a:r>
            <a:rPr lang="ja-JP" altLang="en-US" sz="1000" b="0">
              <a:solidFill>
                <a:schemeClr val="dk1"/>
              </a:solidFill>
              <a:effectLst/>
              <a:latin typeface="ＭＳ Ｐゴシック" panose="020B0600070205080204" pitchFamily="50" charset="-128"/>
              <a:ea typeface="ＭＳ Ｐゴシック" panose="020B0600070205080204" pitchFamily="50" charset="-128"/>
              <a:cs typeface="+mn-cs"/>
            </a:rPr>
            <a:t>⑥その他，当協会が不適切と判断する行為</a:t>
          </a:r>
        </a:p>
        <a:p>
          <a:r>
            <a:rPr lang="ja-JP" altLang="en-US" sz="1000" b="0">
              <a:solidFill>
                <a:schemeClr val="dk1"/>
              </a:solidFill>
              <a:effectLst/>
              <a:latin typeface="ＭＳ Ｐゴシック" panose="020B0600070205080204" pitchFamily="50" charset="-128"/>
              <a:ea typeface="ＭＳ Ｐゴシック" panose="020B0600070205080204" pitchFamily="50" charset="-128"/>
              <a:cs typeface="+mn-cs"/>
            </a:rPr>
            <a:t> </a:t>
          </a:r>
        </a:p>
        <a:p>
          <a:r>
            <a:rPr lang="ja-JP" altLang="en-US" sz="1000" b="0">
              <a:solidFill>
                <a:schemeClr val="dk1"/>
              </a:solidFill>
              <a:effectLst/>
              <a:latin typeface="ＭＳ Ｐゴシック" panose="020B0600070205080204" pitchFamily="50" charset="-128"/>
              <a:ea typeface="ＭＳ Ｐゴシック" panose="020B0600070205080204" pitchFamily="50" charset="-128"/>
              <a:cs typeface="+mn-cs"/>
            </a:rPr>
            <a:t>第</a:t>
          </a:r>
          <a:r>
            <a:rPr lang="en-US" altLang="ja-JP" sz="1000" b="0">
              <a:solidFill>
                <a:schemeClr val="dk1"/>
              </a:solidFill>
              <a:effectLst/>
              <a:latin typeface="ＭＳ Ｐゴシック" panose="020B0600070205080204" pitchFamily="50" charset="-128"/>
              <a:ea typeface="ＭＳ Ｐゴシック" panose="020B0600070205080204" pitchFamily="50" charset="-128"/>
              <a:cs typeface="+mn-cs"/>
            </a:rPr>
            <a:t>3</a:t>
          </a:r>
          <a:r>
            <a:rPr lang="ja-JP" altLang="en-US" sz="1000" b="0">
              <a:solidFill>
                <a:schemeClr val="dk1"/>
              </a:solidFill>
              <a:effectLst/>
              <a:latin typeface="ＭＳ Ｐゴシック" panose="020B0600070205080204" pitchFamily="50" charset="-128"/>
              <a:ea typeface="ＭＳ Ｐゴシック" panose="020B0600070205080204" pitchFamily="50" charset="-128"/>
              <a:cs typeface="+mn-cs"/>
            </a:rPr>
            <a:t>条（損害賠償）</a:t>
          </a:r>
        </a:p>
        <a:p>
          <a:r>
            <a:rPr lang="ja-JP" altLang="en-US" sz="1000" b="0">
              <a:solidFill>
                <a:schemeClr val="dk1"/>
              </a:solidFill>
              <a:effectLst/>
              <a:latin typeface="ＭＳ Ｐゴシック" panose="020B0600070205080204" pitchFamily="50" charset="-128"/>
              <a:ea typeface="ＭＳ Ｐゴシック" panose="020B0600070205080204" pitchFamily="50" charset="-128"/>
              <a:cs typeface="+mn-cs"/>
            </a:rPr>
            <a:t>利用者等は、本規約に違反した場合、以後、本サービスを利用することはできません。利用者等が本規約に違反したにもかかわらず本サービスの利用を続けた場合、当協会に発生した一切の損害について、責任を負うものとします。</a:t>
          </a:r>
        </a:p>
        <a:p>
          <a:r>
            <a:rPr lang="ja-JP" altLang="en-US" sz="1000" b="0">
              <a:solidFill>
                <a:schemeClr val="dk1"/>
              </a:solidFill>
              <a:effectLst/>
              <a:latin typeface="ＭＳ Ｐゴシック" panose="020B0600070205080204" pitchFamily="50" charset="-128"/>
              <a:ea typeface="ＭＳ Ｐゴシック" panose="020B0600070205080204" pitchFamily="50" charset="-128"/>
              <a:cs typeface="+mn-cs"/>
            </a:rPr>
            <a:t> </a:t>
          </a:r>
        </a:p>
        <a:p>
          <a:r>
            <a:rPr lang="ja-JP" altLang="en-US" sz="1000" b="0">
              <a:solidFill>
                <a:schemeClr val="dk1"/>
              </a:solidFill>
              <a:effectLst/>
              <a:latin typeface="ＭＳ Ｐゴシック" panose="020B0600070205080204" pitchFamily="50" charset="-128"/>
              <a:ea typeface="ＭＳ Ｐゴシック" panose="020B0600070205080204" pitchFamily="50" charset="-128"/>
              <a:cs typeface="+mn-cs"/>
            </a:rPr>
            <a:t>第</a:t>
          </a:r>
          <a:r>
            <a:rPr lang="en-US" altLang="ja-JP" sz="1000" b="0">
              <a:solidFill>
                <a:schemeClr val="dk1"/>
              </a:solidFill>
              <a:effectLst/>
              <a:latin typeface="ＭＳ Ｐゴシック" panose="020B0600070205080204" pitchFamily="50" charset="-128"/>
              <a:ea typeface="ＭＳ Ｐゴシック" panose="020B0600070205080204" pitchFamily="50" charset="-128"/>
              <a:cs typeface="+mn-cs"/>
            </a:rPr>
            <a:t>4</a:t>
          </a:r>
          <a:r>
            <a:rPr lang="ja-JP" altLang="en-US" sz="1000" b="0">
              <a:solidFill>
                <a:schemeClr val="dk1"/>
              </a:solidFill>
              <a:effectLst/>
              <a:latin typeface="ＭＳ Ｐゴシック" panose="020B0600070205080204" pitchFamily="50" charset="-128"/>
              <a:ea typeface="ＭＳ Ｐゴシック" panose="020B0600070205080204" pitchFamily="50" charset="-128"/>
              <a:cs typeface="+mn-cs"/>
            </a:rPr>
            <a:t>条</a:t>
          </a:r>
          <a:r>
            <a:rPr lang="en-US" altLang="ja-JP" sz="1000" b="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en-US" sz="1000" b="0">
              <a:solidFill>
                <a:schemeClr val="dk1"/>
              </a:solidFill>
              <a:effectLst/>
              <a:latin typeface="ＭＳ Ｐゴシック" panose="020B0600070205080204" pitchFamily="50" charset="-128"/>
              <a:ea typeface="ＭＳ Ｐゴシック" panose="020B0600070205080204" pitchFamily="50" charset="-128"/>
              <a:cs typeface="+mn-cs"/>
            </a:rPr>
            <a:t>免責事項</a:t>
          </a:r>
          <a:r>
            <a:rPr lang="en-US" altLang="ja-JP" sz="1000" b="0">
              <a:solidFill>
                <a:schemeClr val="dk1"/>
              </a:solidFill>
              <a:effectLst/>
              <a:latin typeface="ＭＳ Ｐゴシック" panose="020B0600070205080204" pitchFamily="50" charset="-128"/>
              <a:ea typeface="ＭＳ Ｐゴシック" panose="020B0600070205080204" pitchFamily="50" charset="-128"/>
              <a:cs typeface="+mn-cs"/>
            </a:rPr>
            <a:t>)</a:t>
          </a:r>
        </a:p>
        <a:p>
          <a:r>
            <a:rPr lang="ja-JP" altLang="en-US" sz="1000" b="0">
              <a:solidFill>
                <a:schemeClr val="dk1"/>
              </a:solidFill>
              <a:effectLst/>
              <a:latin typeface="ＭＳ Ｐゴシック" panose="020B0600070205080204" pitchFamily="50" charset="-128"/>
              <a:ea typeface="ＭＳ Ｐゴシック" panose="020B0600070205080204" pitchFamily="50" charset="-128"/>
              <a:cs typeface="+mn-cs"/>
            </a:rPr>
            <a:t>当協会は、事由の如何を問わず、本サービスの使用によって利用者等に発生した一切の損害について、名目の如何を問わず、一切の責任を負わないものとします。</a:t>
          </a:r>
        </a:p>
        <a:p>
          <a:r>
            <a:rPr lang="ja-JP" altLang="en-US" sz="1000" b="0">
              <a:solidFill>
                <a:schemeClr val="dk1"/>
              </a:solidFill>
              <a:effectLst/>
              <a:latin typeface="ＭＳ Ｐゴシック" panose="020B0600070205080204" pitchFamily="50" charset="-128"/>
              <a:ea typeface="ＭＳ Ｐゴシック" panose="020B0600070205080204" pitchFamily="50" charset="-128"/>
              <a:cs typeface="+mn-cs"/>
            </a:rPr>
            <a:t> </a:t>
          </a:r>
        </a:p>
        <a:p>
          <a:r>
            <a:rPr lang="ja-JP" altLang="en-US" sz="1000" b="0">
              <a:solidFill>
                <a:schemeClr val="dk1"/>
              </a:solidFill>
              <a:effectLst/>
              <a:latin typeface="ＭＳ Ｐゴシック" panose="020B0600070205080204" pitchFamily="50" charset="-128"/>
              <a:ea typeface="ＭＳ Ｐゴシック" panose="020B0600070205080204" pitchFamily="50" charset="-128"/>
              <a:cs typeface="+mn-cs"/>
            </a:rPr>
            <a:t>第</a:t>
          </a:r>
          <a:r>
            <a:rPr lang="en-US" altLang="ja-JP" sz="1000" b="0">
              <a:solidFill>
                <a:schemeClr val="dk1"/>
              </a:solidFill>
              <a:effectLst/>
              <a:latin typeface="ＭＳ Ｐゴシック" panose="020B0600070205080204" pitchFamily="50" charset="-128"/>
              <a:ea typeface="ＭＳ Ｐゴシック" panose="020B0600070205080204" pitchFamily="50" charset="-128"/>
              <a:cs typeface="+mn-cs"/>
            </a:rPr>
            <a:t>5</a:t>
          </a:r>
          <a:r>
            <a:rPr lang="ja-JP" altLang="en-US" sz="1000" b="0">
              <a:solidFill>
                <a:schemeClr val="dk1"/>
              </a:solidFill>
              <a:effectLst/>
              <a:latin typeface="ＭＳ Ｐゴシック" panose="020B0600070205080204" pitchFamily="50" charset="-128"/>
              <a:ea typeface="ＭＳ Ｐゴシック" panose="020B0600070205080204" pitchFamily="50" charset="-128"/>
              <a:cs typeface="+mn-cs"/>
            </a:rPr>
            <a:t>条</a:t>
          </a:r>
          <a:r>
            <a:rPr lang="en-US" altLang="ja-JP" sz="1000" b="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en-US" sz="1000" b="0">
              <a:solidFill>
                <a:schemeClr val="dk1"/>
              </a:solidFill>
              <a:effectLst/>
              <a:latin typeface="ＭＳ Ｐゴシック" panose="020B0600070205080204" pitchFamily="50" charset="-128"/>
              <a:ea typeface="ＭＳ Ｐゴシック" panose="020B0600070205080204" pitchFamily="50" charset="-128"/>
              <a:cs typeface="+mn-cs"/>
            </a:rPr>
            <a:t>一般条項</a:t>
          </a:r>
          <a:r>
            <a:rPr lang="en-US" altLang="ja-JP" sz="1000" b="0">
              <a:solidFill>
                <a:schemeClr val="dk1"/>
              </a:solidFill>
              <a:effectLst/>
              <a:latin typeface="ＭＳ Ｐゴシック" panose="020B0600070205080204" pitchFamily="50" charset="-128"/>
              <a:ea typeface="ＭＳ Ｐゴシック" panose="020B0600070205080204" pitchFamily="50" charset="-128"/>
              <a:cs typeface="+mn-cs"/>
            </a:rPr>
            <a:t>)</a:t>
          </a:r>
        </a:p>
        <a:p>
          <a:r>
            <a:rPr lang="ja-JP" altLang="en-US" sz="1000" b="0">
              <a:solidFill>
                <a:schemeClr val="dk1"/>
              </a:solidFill>
              <a:effectLst/>
              <a:latin typeface="ＭＳ Ｐゴシック" panose="020B0600070205080204" pitchFamily="50" charset="-128"/>
              <a:ea typeface="ＭＳ Ｐゴシック" panose="020B0600070205080204" pitchFamily="50" charset="-128"/>
              <a:cs typeface="+mn-cs"/>
            </a:rPr>
            <a:t>本規約の解釈にあたっては、日本法を準拠法とします。以 上</a:t>
          </a:r>
        </a:p>
        <a:p>
          <a:pPr algn="r"/>
          <a:r>
            <a:rPr lang="ja-JP" altLang="en-US" sz="1000" b="0">
              <a:solidFill>
                <a:schemeClr val="dk1"/>
              </a:solidFill>
              <a:effectLst/>
              <a:latin typeface="ＭＳ Ｐゴシック" panose="020B0600070205080204" pitchFamily="50" charset="-128"/>
              <a:ea typeface="ＭＳ Ｐゴシック" panose="020B0600070205080204" pitchFamily="50" charset="-128"/>
              <a:cs typeface="+mn-cs"/>
            </a:rPr>
            <a:t>一般社団法人　住宅性能評価・表示協会</a:t>
          </a:r>
        </a:p>
      </xdr:txBody>
    </xdr:sp>
    <xdr:clientData/>
  </xdr:twoCellAnchor>
  <xdr:twoCellAnchor>
    <xdr:from>
      <xdr:col>10</xdr:col>
      <xdr:colOff>205014</xdr:colOff>
      <xdr:row>18</xdr:row>
      <xdr:rowOff>236018</xdr:rowOff>
    </xdr:from>
    <xdr:to>
      <xdr:col>16</xdr:col>
      <xdr:colOff>77107</xdr:colOff>
      <xdr:row>19</xdr:row>
      <xdr:rowOff>123533</xdr:rowOff>
    </xdr:to>
    <xdr:sp macro="" textlink="">
      <xdr:nvSpPr>
        <xdr:cNvPr id="14" name="二等辺三角形 13">
          <a:extLst>
            <a:ext uri="{FF2B5EF4-FFF2-40B4-BE49-F238E27FC236}">
              <a16:creationId xmlns:a16="http://schemas.microsoft.com/office/drawing/2014/main" id="{00000000-0008-0000-0000-00000E000000}"/>
            </a:ext>
          </a:extLst>
        </xdr:cNvPr>
        <xdr:cNvSpPr/>
      </xdr:nvSpPr>
      <xdr:spPr>
        <a:xfrm rot="10800000">
          <a:off x="2910114" y="7094018"/>
          <a:ext cx="1529443" cy="268515"/>
        </a:xfrm>
        <a:prstGeom prst="triangle">
          <a:avLst/>
        </a:prstGeom>
        <a:solidFill>
          <a:srgbClr val="000099"/>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20</xdr:row>
          <xdr:rowOff>0</xdr:rowOff>
        </xdr:from>
        <xdr:to>
          <xdr:col>26</xdr:col>
          <xdr:colOff>152400</xdr:colOff>
          <xdr:row>23</xdr:row>
          <xdr:rowOff>200025</xdr:rowOff>
        </xdr:to>
        <xdr:sp macro="" textlink="">
          <xdr:nvSpPr>
            <xdr:cNvPr id="3084" name="Group Box 12" hidden="1">
              <a:extLst>
                <a:ext uri="{63B3BB69-23CF-44E3-9099-C40C66FF867C}">
                  <a14:compatExt spid="_x0000_s3084"/>
                </a:ext>
                <a:ext uri="{FF2B5EF4-FFF2-40B4-BE49-F238E27FC236}">
                  <a16:creationId xmlns:a16="http://schemas.microsoft.com/office/drawing/2014/main" id="{00000000-0008-0000-0000-00000C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twoCellAnchor>
    <xdr:from>
      <xdr:col>1</xdr:col>
      <xdr:colOff>93435</xdr:colOff>
      <xdr:row>20</xdr:row>
      <xdr:rowOff>48556</xdr:rowOff>
    </xdr:from>
    <xdr:to>
      <xdr:col>26</xdr:col>
      <xdr:colOff>90714</xdr:colOff>
      <xdr:row>22</xdr:row>
      <xdr:rowOff>176731</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274410" y="7668556"/>
          <a:ext cx="6941004" cy="890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2000" b="1">
              <a:solidFill>
                <a:srgbClr val="FF0000"/>
              </a:solidFill>
            </a:rPr>
            <a:t>利用規約に関して</a:t>
          </a:r>
          <a:endParaRPr kumimoji="1" lang="en-US" altLang="ja-JP" sz="3600">
            <a:solidFill>
              <a:srgbClr val="FF0000"/>
            </a:solidFill>
          </a:endParaRPr>
        </a:p>
        <a:p>
          <a:pPr algn="ctr"/>
          <a:r>
            <a:rPr kumimoji="1" lang="en-US" altLang="ja-JP" sz="1200">
              <a:solidFill>
                <a:srgbClr val="FF0000"/>
              </a:solidFill>
            </a:rPr>
            <a:t>※</a:t>
          </a:r>
          <a:r>
            <a:rPr kumimoji="1" lang="ja-JP" altLang="en-US" sz="1200">
              <a:solidFill>
                <a:srgbClr val="FF0000"/>
              </a:solidFill>
            </a:rPr>
            <a:t>上記に同意頂けない場合は入力欄、判定欄等が黒塗りのままとなり利用することができません。</a:t>
          </a:r>
          <a:endParaRPr kumimoji="1" lang="en-US" altLang="ja-JP" sz="1200">
            <a:solidFill>
              <a:srgbClr val="FF0000"/>
            </a:solidFill>
          </a:endParaRPr>
        </a:p>
        <a:p>
          <a:pPr algn="ctr"/>
          <a:endParaRPr kumimoji="1" lang="en-US" altLang="ja-JP" sz="3600"/>
        </a:p>
      </xdr:txBody>
    </xdr:sp>
    <xdr:clientData/>
  </xdr:twoCellAnchor>
  <xdr:twoCellAnchor>
    <xdr:from>
      <xdr:col>4</xdr:col>
      <xdr:colOff>89354</xdr:colOff>
      <xdr:row>21</xdr:row>
      <xdr:rowOff>354527</xdr:rowOff>
    </xdr:from>
    <xdr:to>
      <xdr:col>12</xdr:col>
      <xdr:colOff>242661</xdr:colOff>
      <xdr:row>23</xdr:row>
      <xdr:rowOff>15256</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1140388" y="8355527"/>
          <a:ext cx="2360480" cy="42272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600" b="0" i="0" u="none" strike="noStrike">
              <a:solidFill>
                <a:srgbClr val="FF0000"/>
              </a:solidFill>
              <a:effectLst/>
              <a:latin typeface="+mn-lt"/>
              <a:ea typeface="+mn-ea"/>
              <a:cs typeface="+mn-cs"/>
            </a:rPr>
            <a:t>利用規約に同意しない</a:t>
          </a:r>
          <a:r>
            <a:rPr lang="ja-JP" altLang="en-US" sz="1600">
              <a:solidFill>
                <a:srgbClr val="FF0000"/>
              </a:solidFill>
            </a:rPr>
            <a:t> </a:t>
          </a:r>
          <a:endParaRPr kumimoji="1" lang="ja-JP" altLang="en-US" sz="1600">
            <a:solidFill>
              <a:srgbClr val="FF0000"/>
            </a:solidFill>
          </a:endParaRPr>
        </a:p>
      </xdr:txBody>
    </xdr:sp>
    <xdr:clientData/>
  </xdr:twoCellAnchor>
  <xdr:twoCellAnchor>
    <xdr:from>
      <xdr:col>15</xdr:col>
      <xdr:colOff>1681</xdr:colOff>
      <xdr:row>21</xdr:row>
      <xdr:rowOff>375219</xdr:rowOff>
    </xdr:from>
    <xdr:to>
      <xdr:col>24</xdr:col>
      <xdr:colOff>234497</xdr:colOff>
      <xdr:row>23</xdr:row>
      <xdr:rowOff>35948</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087578" y="8376219"/>
          <a:ext cx="2715885" cy="42272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600" b="0" i="0" u="none" strike="noStrike">
              <a:solidFill>
                <a:srgbClr val="FF0000"/>
              </a:solidFill>
              <a:effectLst/>
              <a:latin typeface="+mn-lt"/>
              <a:ea typeface="+mn-ea"/>
              <a:cs typeface="+mn-cs"/>
            </a:rPr>
            <a:t>利用規約に同意し利用する</a:t>
          </a:r>
          <a:endParaRPr kumimoji="1" lang="ja-JP" altLang="en-US" sz="1600">
            <a:solidFill>
              <a:srgbClr val="FF0000"/>
            </a:solidFill>
          </a:endParaRPr>
        </a:p>
      </xdr:txBody>
    </xdr:sp>
    <xdr:clientData/>
  </xdr:twoCellAnchor>
  <xdr:twoCellAnchor editAs="oneCell">
    <xdr:from>
      <xdr:col>1</xdr:col>
      <xdr:colOff>234042</xdr:colOff>
      <xdr:row>24</xdr:row>
      <xdr:rowOff>86728</xdr:rowOff>
    </xdr:from>
    <xdr:to>
      <xdr:col>24</xdr:col>
      <xdr:colOff>258535</xdr:colOff>
      <xdr:row>25</xdr:row>
      <xdr:rowOff>2721</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415017" y="9230728"/>
          <a:ext cx="6415768" cy="29699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oAutofit/>
        </a:bodyPr>
        <a:lstStyle/>
        <a:p>
          <a:r>
            <a:rPr lang="en-US" altLang="ja-JP">
              <a:solidFill>
                <a:sysClr val="windowText" lastClr="000000"/>
              </a:solidFill>
              <a:latin typeface="ＭＳ Ｐゴシック" panose="020B0600070205080204" pitchFamily="50" charset="-128"/>
              <a:ea typeface="ＭＳ Ｐゴシック" panose="020B0600070205080204" pitchFamily="50" charset="-128"/>
            </a:rPr>
            <a:t>※</a:t>
          </a:r>
          <a:r>
            <a:rPr lang="ja-JP" altLang="en-US">
              <a:solidFill>
                <a:sysClr val="windowText" lastClr="000000"/>
              </a:solidFill>
              <a:latin typeface="ＭＳ Ｐゴシック" panose="020B0600070205080204" pitchFamily="50" charset="-128"/>
              <a:ea typeface="ＭＳ Ｐゴシック" panose="020B0600070205080204" pitchFamily="50" charset="-128"/>
            </a:rPr>
            <a:t>当協会では、本サービスに関するお問い合わせは回答できかねます。申請される登録住宅性能評価機関等にお問い合わせください。</a:t>
          </a:r>
          <a:endParaRPr lang="en-US" altLang="ja-JP">
            <a:solidFill>
              <a:sysClr val="windowText" lastClr="000000"/>
            </a:solidFill>
            <a:latin typeface="ＭＳ Ｐゴシック" panose="020B0600070205080204" pitchFamily="50" charset="-128"/>
            <a:ea typeface="ＭＳ Ｐゴシック" panose="020B0600070205080204" pitchFamily="50" charset="-128"/>
          </a:endParaRPr>
        </a:p>
        <a:p>
          <a:r>
            <a:rPr lang="en-US" altLang="ja-JP"/>
            <a:t>※</a:t>
          </a:r>
          <a:r>
            <a:rPr lang="ja-JP" altLang="en-US"/>
            <a:t>よくある質問については「外皮計算書簡単ガイド」をご一読ください。</a:t>
          </a:r>
          <a:endParaRPr lang="ja-JP" altLang="en-US">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3</xdr:col>
          <xdr:colOff>247650</xdr:colOff>
          <xdr:row>21</xdr:row>
          <xdr:rowOff>352425</xdr:rowOff>
        </xdr:from>
        <xdr:to>
          <xdr:col>4</xdr:col>
          <xdr:colOff>266700</xdr:colOff>
          <xdr:row>22</xdr:row>
          <xdr:rowOff>314325</xdr:rowOff>
        </xdr:to>
        <xdr:sp macro="" textlink="">
          <xdr:nvSpPr>
            <xdr:cNvPr id="3085" name="Option Button 13" hidden="1">
              <a:extLst>
                <a:ext uri="{63B3BB69-23CF-44E3-9099-C40C66FF867C}">
                  <a14:compatExt spid="_x0000_s3085"/>
                </a:ext>
                <a:ext uri="{FF2B5EF4-FFF2-40B4-BE49-F238E27FC236}">
                  <a16:creationId xmlns:a16="http://schemas.microsoft.com/office/drawing/2014/main" id="{00000000-0008-0000-0000-00000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76200</xdr:colOff>
          <xdr:row>22</xdr:row>
          <xdr:rowOff>47625</xdr:rowOff>
        </xdr:from>
        <xdr:to>
          <xdr:col>15</xdr:col>
          <xdr:colOff>123825</xdr:colOff>
          <xdr:row>22</xdr:row>
          <xdr:rowOff>295275</xdr:rowOff>
        </xdr:to>
        <xdr:sp macro="" textlink="">
          <xdr:nvSpPr>
            <xdr:cNvPr id="3086" name="Option Button 14" hidden="1">
              <a:extLst>
                <a:ext uri="{63B3BB69-23CF-44E3-9099-C40C66FF867C}">
                  <a14:compatExt spid="_x0000_s3086"/>
                </a:ext>
                <a:ext uri="{FF2B5EF4-FFF2-40B4-BE49-F238E27FC236}">
                  <a16:creationId xmlns:a16="http://schemas.microsoft.com/office/drawing/2014/main" id="{00000000-0008-0000-0000-00000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247650</xdr:colOff>
          <xdr:row>21</xdr:row>
          <xdr:rowOff>247650</xdr:rowOff>
        </xdr:from>
        <xdr:to>
          <xdr:col>16</xdr:col>
          <xdr:colOff>152400</xdr:colOff>
          <xdr:row>23</xdr:row>
          <xdr:rowOff>0</xdr:rowOff>
        </xdr:to>
        <xdr:sp macro="" textlink="">
          <xdr:nvSpPr>
            <xdr:cNvPr id="3087" name="Group Box 15" hidden="1">
              <a:extLst>
                <a:ext uri="{63B3BB69-23CF-44E3-9099-C40C66FF867C}">
                  <a14:compatExt spid="_x0000_s3087"/>
                </a:ext>
                <a:ext uri="{FF2B5EF4-FFF2-40B4-BE49-F238E27FC236}">
                  <a16:creationId xmlns:a16="http://schemas.microsoft.com/office/drawing/2014/main" id="{00000000-0008-0000-0000-00000F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8</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22</xdr:row>
          <xdr:rowOff>19050</xdr:rowOff>
        </xdr:from>
        <xdr:to>
          <xdr:col>17</xdr:col>
          <xdr:colOff>28575</xdr:colOff>
          <xdr:row>23</xdr:row>
          <xdr:rowOff>238125</xdr:rowOff>
        </xdr:to>
        <xdr:sp macro="" textlink="">
          <xdr:nvSpPr>
            <xdr:cNvPr id="3088" name="Group Box 16" hidden="1">
              <a:extLst>
                <a:ext uri="{63B3BB69-23CF-44E3-9099-C40C66FF867C}">
                  <a14:compatExt spid="_x0000_s3088"/>
                </a:ext>
                <a:ext uri="{FF2B5EF4-FFF2-40B4-BE49-F238E27FC236}">
                  <a16:creationId xmlns:a16="http://schemas.microsoft.com/office/drawing/2014/main" id="{00000000-0008-0000-0000-000010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8</a:t>
              </a:r>
            </a:p>
          </xdr:txBody>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8</xdr:col>
      <xdr:colOff>238125</xdr:colOff>
      <xdr:row>8</xdr:row>
      <xdr:rowOff>78675</xdr:rowOff>
    </xdr:from>
    <xdr:to>
      <xdr:col>8</xdr:col>
      <xdr:colOff>1390650</xdr:colOff>
      <xdr:row>13</xdr:row>
      <xdr:rowOff>26026</xdr:rowOff>
    </xdr:to>
    <xdr:pic>
      <xdr:nvPicPr>
        <xdr:cNvPr id="2" name="図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610350" y="1650300"/>
          <a:ext cx="1152525" cy="8784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15</xdr:col>
      <xdr:colOff>503456</xdr:colOff>
      <xdr:row>13</xdr:row>
      <xdr:rowOff>187824</xdr:rowOff>
    </xdr:from>
    <xdr:to>
      <xdr:col>25</xdr:col>
      <xdr:colOff>42863</xdr:colOff>
      <xdr:row>20</xdr:row>
      <xdr:rowOff>203350</xdr:rowOff>
    </xdr:to>
    <xdr:pic>
      <xdr:nvPicPr>
        <xdr:cNvPr id="25" name="図 24">
          <a:extLst>
            <a:ext uri="{FF2B5EF4-FFF2-40B4-BE49-F238E27FC236}">
              <a16:creationId xmlns:a16="http://schemas.microsoft.com/office/drawing/2014/main" id="{00000000-0008-0000-0200-000019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75932"/>
        <a:stretch/>
      </xdr:blipFill>
      <xdr:spPr>
        <a:xfrm>
          <a:off x="7735529" y="2806333"/>
          <a:ext cx="5330607" cy="1941308"/>
        </a:xfrm>
        <a:prstGeom prst="rect">
          <a:avLst/>
        </a:prstGeom>
      </xdr:spPr>
    </xdr:pic>
    <xdr:clientData/>
  </xdr:twoCellAnchor>
  <xdr:twoCellAnchor editAs="oneCell">
    <xdr:from>
      <xdr:col>8</xdr:col>
      <xdr:colOff>38100</xdr:colOff>
      <xdr:row>8</xdr:row>
      <xdr:rowOff>59625</xdr:rowOff>
    </xdr:from>
    <xdr:to>
      <xdr:col>8</xdr:col>
      <xdr:colOff>1190625</xdr:colOff>
      <xdr:row>13</xdr:row>
      <xdr:rowOff>4575</xdr:rowOff>
    </xdr:to>
    <xdr:pic>
      <xdr:nvPicPr>
        <xdr:cNvPr id="2" name="図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410325" y="1631250"/>
          <a:ext cx="1152525" cy="878400"/>
        </a:xfrm>
        <a:prstGeom prst="rect">
          <a:avLst/>
        </a:prstGeom>
      </xdr:spPr>
    </xdr:pic>
    <xdr:clientData/>
  </xdr:twoCellAnchor>
  <xdr:twoCellAnchor>
    <xdr:from>
      <xdr:col>5</xdr:col>
      <xdr:colOff>342900</xdr:colOff>
      <xdr:row>31</xdr:row>
      <xdr:rowOff>38100</xdr:rowOff>
    </xdr:from>
    <xdr:to>
      <xdr:col>5</xdr:col>
      <xdr:colOff>866775</xdr:colOff>
      <xdr:row>32</xdr:row>
      <xdr:rowOff>28575</xdr:rowOff>
    </xdr:to>
    <xdr:sp macro="" textlink="">
      <xdr:nvSpPr>
        <xdr:cNvPr id="12" name="テキスト ボックス 11">
          <a:extLst>
            <a:ext uri="{FF2B5EF4-FFF2-40B4-BE49-F238E27FC236}">
              <a16:creationId xmlns:a16="http://schemas.microsoft.com/office/drawing/2014/main" id="{00000000-0008-0000-0200-00000C000000}"/>
            </a:ext>
          </a:extLst>
        </xdr:cNvPr>
        <xdr:cNvSpPr txBox="1"/>
      </xdr:nvSpPr>
      <xdr:spPr>
        <a:xfrm>
          <a:off x="4419600" y="7153275"/>
          <a:ext cx="523875" cy="371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b="1">
              <a:solidFill>
                <a:srgbClr val="FF0000"/>
              </a:solidFill>
            </a:rPr>
            <a:t>C</a:t>
          </a:r>
          <a:endParaRPr kumimoji="1" lang="ja-JP" altLang="en-US" sz="1400" b="1">
            <a:solidFill>
              <a:srgbClr val="FF0000"/>
            </a:solidFill>
          </a:endParaRPr>
        </a:p>
      </xdr:txBody>
    </xdr:sp>
    <xdr:clientData/>
  </xdr:twoCellAnchor>
  <xdr:twoCellAnchor>
    <xdr:from>
      <xdr:col>5</xdr:col>
      <xdr:colOff>292791</xdr:colOff>
      <xdr:row>13</xdr:row>
      <xdr:rowOff>400050</xdr:rowOff>
    </xdr:from>
    <xdr:to>
      <xdr:col>5</xdr:col>
      <xdr:colOff>816666</xdr:colOff>
      <xdr:row>15</xdr:row>
      <xdr:rowOff>85725</xdr:rowOff>
    </xdr:to>
    <xdr:sp macro="" textlink="">
      <xdr:nvSpPr>
        <xdr:cNvPr id="13" name="テキスト ボックス 12">
          <a:extLst>
            <a:ext uri="{FF2B5EF4-FFF2-40B4-BE49-F238E27FC236}">
              <a16:creationId xmlns:a16="http://schemas.microsoft.com/office/drawing/2014/main" id="{00000000-0008-0000-0200-00000D000000}"/>
            </a:ext>
          </a:extLst>
        </xdr:cNvPr>
        <xdr:cNvSpPr txBox="1"/>
      </xdr:nvSpPr>
      <xdr:spPr>
        <a:xfrm>
          <a:off x="3950391" y="3010728"/>
          <a:ext cx="523875" cy="3747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600" b="1">
              <a:solidFill>
                <a:srgbClr val="7030A0"/>
              </a:solidFill>
            </a:rPr>
            <a:t>A</a:t>
          </a:r>
          <a:endParaRPr kumimoji="1" lang="ja-JP" altLang="en-US" sz="1600" b="1">
            <a:solidFill>
              <a:srgbClr val="7030A0"/>
            </a:solidFill>
          </a:endParaRPr>
        </a:p>
      </xdr:txBody>
    </xdr:sp>
    <xdr:clientData/>
  </xdr:twoCellAnchor>
  <xdr:twoCellAnchor>
    <xdr:from>
      <xdr:col>7</xdr:col>
      <xdr:colOff>352425</xdr:colOff>
      <xdr:row>13</xdr:row>
      <xdr:rowOff>400050</xdr:rowOff>
    </xdr:from>
    <xdr:to>
      <xdr:col>7</xdr:col>
      <xdr:colOff>876300</xdr:colOff>
      <xdr:row>15</xdr:row>
      <xdr:rowOff>85725</xdr:rowOff>
    </xdr:to>
    <xdr:sp macro="" textlink="">
      <xdr:nvSpPr>
        <xdr:cNvPr id="14" name="テキスト ボックス 13">
          <a:extLst>
            <a:ext uri="{FF2B5EF4-FFF2-40B4-BE49-F238E27FC236}">
              <a16:creationId xmlns:a16="http://schemas.microsoft.com/office/drawing/2014/main" id="{00000000-0008-0000-0200-00000E000000}"/>
            </a:ext>
          </a:extLst>
        </xdr:cNvPr>
        <xdr:cNvSpPr txBox="1"/>
      </xdr:nvSpPr>
      <xdr:spPr>
        <a:xfrm>
          <a:off x="5676900" y="2905125"/>
          <a:ext cx="523875" cy="371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600" b="1">
              <a:solidFill>
                <a:schemeClr val="accent6"/>
              </a:solidFill>
            </a:rPr>
            <a:t>B</a:t>
          </a:r>
          <a:endParaRPr kumimoji="1" lang="ja-JP" altLang="en-US" sz="1600" b="1">
            <a:solidFill>
              <a:schemeClr val="accent6"/>
            </a:solidFill>
          </a:endParaRPr>
        </a:p>
      </xdr:txBody>
    </xdr:sp>
    <xdr:clientData/>
  </xdr:twoCellAnchor>
  <xdr:twoCellAnchor>
    <xdr:from>
      <xdr:col>5</xdr:col>
      <xdr:colOff>304800</xdr:colOff>
      <xdr:row>14</xdr:row>
      <xdr:rowOff>19050</xdr:rowOff>
    </xdr:from>
    <xdr:to>
      <xdr:col>6</xdr:col>
      <xdr:colOff>28575</xdr:colOff>
      <xdr:row>15</xdr:row>
      <xdr:rowOff>19050</xdr:rowOff>
    </xdr:to>
    <xdr:sp macro="" textlink="">
      <xdr:nvSpPr>
        <xdr:cNvPr id="18" name="正方形/長方形 17">
          <a:extLst>
            <a:ext uri="{FF2B5EF4-FFF2-40B4-BE49-F238E27FC236}">
              <a16:creationId xmlns:a16="http://schemas.microsoft.com/office/drawing/2014/main" id="{00000000-0008-0000-0200-000012000000}"/>
            </a:ext>
          </a:extLst>
        </xdr:cNvPr>
        <xdr:cNvSpPr/>
      </xdr:nvSpPr>
      <xdr:spPr>
        <a:xfrm>
          <a:off x="3962400" y="3067050"/>
          <a:ext cx="671305" cy="251791"/>
        </a:xfrm>
        <a:prstGeom prst="rect">
          <a:avLst/>
        </a:prstGeom>
        <a:noFill/>
        <a:ln w="28575">
          <a:solidFill>
            <a:srgbClr val="7030A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367748</xdr:colOff>
      <xdr:row>14</xdr:row>
      <xdr:rowOff>19050</xdr:rowOff>
    </xdr:from>
    <xdr:to>
      <xdr:col>8</xdr:col>
      <xdr:colOff>34373</xdr:colOff>
      <xdr:row>15</xdr:row>
      <xdr:rowOff>19050</xdr:rowOff>
    </xdr:to>
    <xdr:sp macro="" textlink="">
      <xdr:nvSpPr>
        <xdr:cNvPr id="19" name="正方形/長方形 18">
          <a:extLst>
            <a:ext uri="{FF2B5EF4-FFF2-40B4-BE49-F238E27FC236}">
              <a16:creationId xmlns:a16="http://schemas.microsoft.com/office/drawing/2014/main" id="{00000000-0008-0000-0200-000013000000}"/>
            </a:ext>
          </a:extLst>
        </xdr:cNvPr>
        <xdr:cNvSpPr/>
      </xdr:nvSpPr>
      <xdr:spPr>
        <a:xfrm>
          <a:off x="5158409" y="3067050"/>
          <a:ext cx="614155" cy="251791"/>
        </a:xfrm>
        <a:prstGeom prst="rect">
          <a:avLst/>
        </a:prstGeom>
        <a:noFill/>
        <a:ln w="28575">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401783</xdr:colOff>
      <xdr:row>30</xdr:row>
      <xdr:rowOff>80529</xdr:rowOff>
    </xdr:from>
    <xdr:to>
      <xdr:col>25</xdr:col>
      <xdr:colOff>68183</xdr:colOff>
      <xdr:row>40</xdr:row>
      <xdr:rowOff>263236</xdr:rowOff>
    </xdr:to>
    <xdr:grpSp>
      <xdr:nvGrpSpPr>
        <xdr:cNvPr id="3" name="グループ化 2">
          <a:extLst>
            <a:ext uri="{FF2B5EF4-FFF2-40B4-BE49-F238E27FC236}">
              <a16:creationId xmlns:a16="http://schemas.microsoft.com/office/drawing/2014/main" id="{00000000-0008-0000-0200-000003000000}"/>
            </a:ext>
          </a:extLst>
        </xdr:cNvPr>
        <xdr:cNvGrpSpPr/>
      </xdr:nvGrpSpPr>
      <xdr:grpSpPr>
        <a:xfrm>
          <a:off x="8470018" y="6848882"/>
          <a:ext cx="6143400" cy="2614383"/>
          <a:chOff x="8203623" y="6799984"/>
          <a:chExt cx="4838700" cy="2336223"/>
        </a:xfrm>
      </xdr:grpSpPr>
      <xdr:pic>
        <xdr:nvPicPr>
          <xdr:cNvPr id="5" name="図 4">
            <a:extLst>
              <a:ext uri="{FF2B5EF4-FFF2-40B4-BE49-F238E27FC236}">
                <a16:creationId xmlns:a16="http://schemas.microsoft.com/office/drawing/2014/main" id="{00000000-0008-0000-0200-000005000000}"/>
              </a:ext>
            </a:extLst>
          </xdr:cNvPr>
          <xdr:cNvPicPr/>
        </xdr:nvPicPr>
        <xdr:blipFill>
          <a:blip xmlns:r="http://schemas.openxmlformats.org/officeDocument/2006/relationships" r:embed="rId3"/>
          <a:stretch>
            <a:fillRect/>
          </a:stretch>
        </xdr:blipFill>
        <xdr:spPr>
          <a:xfrm>
            <a:off x="8203623" y="6799984"/>
            <a:ext cx="4820920" cy="2336223"/>
          </a:xfrm>
          <a:prstGeom prst="rect">
            <a:avLst/>
          </a:prstGeom>
        </xdr:spPr>
      </xdr:pic>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8289318" y="8752645"/>
            <a:ext cx="2859155" cy="162754"/>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8622625" y="8373802"/>
            <a:ext cx="1419324" cy="217966"/>
          </a:xfrm>
          <a:prstGeom prst="rect">
            <a:avLst/>
          </a:prstGeom>
          <a:noFill/>
          <a:ln w="28575">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8" name="角丸四角形吹き出し 7">
            <a:extLst>
              <a:ext uri="{FF2B5EF4-FFF2-40B4-BE49-F238E27FC236}">
                <a16:creationId xmlns:a16="http://schemas.microsoft.com/office/drawing/2014/main" id="{00000000-0008-0000-0200-000008000000}"/>
              </a:ext>
            </a:extLst>
          </xdr:cNvPr>
          <xdr:cNvSpPr/>
        </xdr:nvSpPr>
        <xdr:spPr>
          <a:xfrm>
            <a:off x="10308649" y="8243454"/>
            <a:ext cx="2544599" cy="325582"/>
          </a:xfrm>
          <a:prstGeom prst="wedgeRoundRectCallout">
            <a:avLst>
              <a:gd name="adj1" fmla="val -58293"/>
              <a:gd name="adj2" fmla="val 21420"/>
              <a:gd name="adj3" fmla="val 16667"/>
            </a:avLst>
          </a:prstGeom>
          <a:solidFill>
            <a:schemeClr val="accent1">
              <a:lumMod val="20000"/>
              <a:lumOff val="80000"/>
            </a:schemeClr>
          </a:solidFill>
          <a:ln w="19050">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9" name="テキスト ボックス 8">
            <a:extLst>
              <a:ext uri="{FF2B5EF4-FFF2-40B4-BE49-F238E27FC236}">
                <a16:creationId xmlns:a16="http://schemas.microsoft.com/office/drawing/2014/main" id="{00000000-0008-0000-0200-000009000000}"/>
              </a:ext>
            </a:extLst>
          </xdr:cNvPr>
          <xdr:cNvSpPr txBox="1"/>
        </xdr:nvSpPr>
        <xdr:spPr>
          <a:xfrm>
            <a:off x="10289597" y="8272030"/>
            <a:ext cx="2752726" cy="3749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太陽光発電の発電量がないことを確認してください。</a:t>
            </a:r>
          </a:p>
        </xdr:txBody>
      </xdr:sp>
      <xdr:sp macro="" textlink="">
        <xdr:nvSpPr>
          <xdr:cNvPr id="20" name="テキスト ボックス 19">
            <a:extLst>
              <a:ext uri="{FF2B5EF4-FFF2-40B4-BE49-F238E27FC236}">
                <a16:creationId xmlns:a16="http://schemas.microsoft.com/office/drawing/2014/main" id="{00000000-0008-0000-0200-000014000000}"/>
              </a:ext>
            </a:extLst>
          </xdr:cNvPr>
          <xdr:cNvSpPr txBox="1"/>
        </xdr:nvSpPr>
        <xdr:spPr>
          <a:xfrm>
            <a:off x="9289473" y="8696301"/>
            <a:ext cx="447675" cy="3654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b="1">
                <a:solidFill>
                  <a:srgbClr val="FF0000"/>
                </a:solidFill>
              </a:rPr>
              <a:t>C</a:t>
            </a:r>
            <a:endParaRPr kumimoji="1" lang="ja-JP" altLang="en-US" sz="1400" b="1">
              <a:solidFill>
                <a:srgbClr val="FF0000"/>
              </a:solidFill>
            </a:endParaRPr>
          </a:p>
        </xdr:txBody>
      </xdr:sp>
    </xdr:grpSp>
    <xdr:clientData/>
  </xdr:twoCellAnchor>
  <xdr:twoCellAnchor>
    <xdr:from>
      <xdr:col>5</xdr:col>
      <xdr:colOff>323850</xdr:colOff>
      <xdr:row>31</xdr:row>
      <xdr:rowOff>47625</xdr:rowOff>
    </xdr:from>
    <xdr:to>
      <xdr:col>5</xdr:col>
      <xdr:colOff>1028701</xdr:colOff>
      <xdr:row>31</xdr:row>
      <xdr:rowOff>352426</xdr:rowOff>
    </xdr:to>
    <xdr:sp macro="" textlink="">
      <xdr:nvSpPr>
        <xdr:cNvPr id="21" name="正方形/長方形 20">
          <a:extLst>
            <a:ext uri="{FF2B5EF4-FFF2-40B4-BE49-F238E27FC236}">
              <a16:creationId xmlns:a16="http://schemas.microsoft.com/office/drawing/2014/main" id="{00000000-0008-0000-0200-000015000000}"/>
            </a:ext>
          </a:extLst>
        </xdr:cNvPr>
        <xdr:cNvSpPr/>
      </xdr:nvSpPr>
      <xdr:spPr>
        <a:xfrm>
          <a:off x="4400550" y="7162800"/>
          <a:ext cx="704851" cy="304801"/>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161925</xdr:colOff>
      <xdr:row>19</xdr:row>
      <xdr:rowOff>45133</xdr:rowOff>
    </xdr:from>
    <xdr:to>
      <xdr:col>22</xdr:col>
      <xdr:colOff>61584</xdr:colOff>
      <xdr:row>19</xdr:row>
      <xdr:rowOff>226423</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9536702" y="4351522"/>
          <a:ext cx="1728459" cy="181290"/>
        </a:xfrm>
        <a:prstGeom prst="rect">
          <a:avLst/>
        </a:prstGeom>
        <a:noFill/>
        <a:ln w="28575">
          <a:solidFill>
            <a:srgbClr val="7030A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80345</xdr:colOff>
      <xdr:row>18</xdr:row>
      <xdr:rowOff>220046</xdr:rowOff>
    </xdr:from>
    <xdr:to>
      <xdr:col>20</xdr:col>
      <xdr:colOff>528020</xdr:colOff>
      <xdr:row>20</xdr:row>
      <xdr:rowOff>59263</xdr:rowOff>
    </xdr:to>
    <xdr:sp macro="" textlink="">
      <xdr:nvSpPr>
        <xdr:cNvPr id="15" name="テキスト ボックス 14">
          <a:extLst>
            <a:ext uri="{FF2B5EF4-FFF2-40B4-BE49-F238E27FC236}">
              <a16:creationId xmlns:a16="http://schemas.microsoft.com/office/drawing/2014/main" id="{00000000-0008-0000-0200-00000F000000}"/>
            </a:ext>
          </a:extLst>
        </xdr:cNvPr>
        <xdr:cNvSpPr txBox="1"/>
      </xdr:nvSpPr>
      <xdr:spPr>
        <a:xfrm>
          <a:off x="10040133" y="4254164"/>
          <a:ext cx="447675" cy="3412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b="1">
              <a:solidFill>
                <a:srgbClr val="7030A0"/>
              </a:solidFill>
            </a:rPr>
            <a:t>A</a:t>
          </a:r>
          <a:endParaRPr kumimoji="1" lang="ja-JP" altLang="en-US" sz="1400" b="1">
            <a:solidFill>
              <a:srgbClr val="7030A0"/>
            </a:solidFill>
          </a:endParaRPr>
        </a:p>
      </xdr:txBody>
    </xdr:sp>
    <xdr:clientData/>
  </xdr:twoCellAnchor>
  <xdr:twoCellAnchor>
    <xdr:from>
      <xdr:col>22</xdr:col>
      <xdr:colOff>95250</xdr:colOff>
      <xdr:row>19</xdr:row>
      <xdr:rowOff>41816</xdr:rowOff>
    </xdr:from>
    <xdr:to>
      <xdr:col>25</xdr:col>
      <xdr:colOff>0</xdr:colOff>
      <xdr:row>19</xdr:row>
      <xdr:rowOff>230777</xdr:rowOff>
    </xdr:to>
    <xdr:sp macro="" textlink="">
      <xdr:nvSpPr>
        <xdr:cNvPr id="17" name="正方形/長方形 16">
          <a:extLst>
            <a:ext uri="{FF2B5EF4-FFF2-40B4-BE49-F238E27FC236}">
              <a16:creationId xmlns:a16="http://schemas.microsoft.com/office/drawing/2014/main" id="{00000000-0008-0000-0200-000011000000}"/>
            </a:ext>
          </a:extLst>
        </xdr:cNvPr>
        <xdr:cNvSpPr/>
      </xdr:nvSpPr>
      <xdr:spPr>
        <a:xfrm>
          <a:off x="11298827" y="4348205"/>
          <a:ext cx="1733550" cy="188961"/>
        </a:xfrm>
        <a:prstGeom prst="rect">
          <a:avLst/>
        </a:prstGeom>
        <a:noFill/>
        <a:ln w="28575">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9565</xdr:colOff>
      <xdr:row>18</xdr:row>
      <xdr:rowOff>224074</xdr:rowOff>
    </xdr:from>
    <xdr:to>
      <xdr:col>23</xdr:col>
      <xdr:colOff>457240</xdr:colOff>
      <xdr:row>19</xdr:row>
      <xdr:rowOff>247057</xdr:rowOff>
    </xdr:to>
    <xdr:sp macro="" textlink="">
      <xdr:nvSpPr>
        <xdr:cNvPr id="16" name="テキスト ボックス 15">
          <a:extLst>
            <a:ext uri="{FF2B5EF4-FFF2-40B4-BE49-F238E27FC236}">
              <a16:creationId xmlns:a16="http://schemas.microsoft.com/office/drawing/2014/main" id="{00000000-0008-0000-0200-000010000000}"/>
            </a:ext>
          </a:extLst>
        </xdr:cNvPr>
        <xdr:cNvSpPr txBox="1"/>
      </xdr:nvSpPr>
      <xdr:spPr>
        <a:xfrm>
          <a:off x="11798153" y="4258192"/>
          <a:ext cx="447675" cy="2739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b="1">
              <a:solidFill>
                <a:schemeClr val="accent6"/>
              </a:solidFill>
            </a:rPr>
            <a:t>B</a:t>
          </a:r>
          <a:endParaRPr kumimoji="1" lang="ja-JP" altLang="en-US" sz="1400" b="1">
            <a:solidFill>
              <a:schemeClr val="accent6"/>
            </a:solidFil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016/Desktop/&#12467;&#12500;&#12540;&#12304;&#20181;&#27096;&#36984;&#25246;&#22411;&#12305;ver1.3-2_W&#25144;&#24314;&#12390;EXCEL2007&#22806;&#30382;&#35336;&#31639;&#12471;&#12540;&#12488;&#65288;H28&#20181;&#270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016/Desktop/&#39640;&#27211;/BELS&#35336;&#31639;&#26360;&#12398;&#25913;&#35330;/&#20303;&#23429;&#29256;/(&#26696;)180709bels_1.4%2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Z:\&#25216;&#34899;&#37096;\022&#12304;&#30465;&#12456;&#12493;&#12305;&#9632;BELS&#21046;&#24230;&#38306;&#20418;&#9632;\&#9733;BELS&#21046;&#24230;&#12395;&#38306;&#12377;&#12427;&#20107;&#38917;(H28.4.1&#12363;&#12425;)\31.&#65338;&#65317;&#65320;&#35336;&#31639;&#12471;&#12540;&#12488;\BELS&#12395;&#12362;&#12369;&#12427;ZEH&#31561;&#35336;&#31639;&#12471;&#12540;&#12488;&#65288;ver1.3&#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お読みください）"/>
      <sheetName val="共通条件・結果"/>
      <sheetName val="断熱仕様一覧"/>
      <sheetName val="【参考】断熱材の熱伝導率"/>
      <sheetName val="Ａ（北）"/>
      <sheetName val="Ａ（北東）"/>
      <sheetName val="Ａ（東）"/>
      <sheetName val="Ａ（南東）"/>
      <sheetName val="Ａ（南）"/>
      <sheetName val="Ａ（南西）"/>
      <sheetName val="Ａ（西）"/>
      <sheetName val="Ａ（北西）"/>
      <sheetName val="Ｂ（屋根・床等）"/>
      <sheetName val="Ｃ（基礎）"/>
      <sheetName val="更新履歴"/>
    </sheetNames>
    <sheetDataSet>
      <sheetData sheetId="0"/>
      <sheetData sheetId="1" refreshError="1"/>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お読みください）"/>
      <sheetName val="計算シート"/>
      <sheetName val="作成例"/>
      <sheetName val="更新履歴 "/>
      <sheetName val="MAST"/>
    </sheetNames>
    <sheetDataSet>
      <sheetData sheetId="0"/>
      <sheetData sheetId="1" refreshError="1"/>
      <sheetData sheetId="2">
        <row r="39">
          <cell r="K39" t="str">
            <v>　『ZEH』</v>
          </cell>
          <cell r="L39" t="str">
            <v>〇</v>
          </cell>
        </row>
        <row r="40">
          <cell r="K40" t="str">
            <v>　NearlyZEH</v>
          </cell>
          <cell r="L40" t="str">
            <v>－</v>
          </cell>
        </row>
        <row r="41">
          <cell r="K41" t="str">
            <v xml:space="preserve">  ZEH oriented</v>
          </cell>
          <cell r="L41" t="str">
            <v>〇</v>
          </cell>
        </row>
        <row r="42">
          <cell r="K42" t="str">
            <v>　ゼロエネ相当</v>
          </cell>
          <cell r="L42" t="str">
            <v>〇</v>
          </cell>
        </row>
      </sheetData>
      <sheetData sheetId="3" refreshError="1"/>
      <sheetData sheetId="4">
        <row r="2">
          <cell r="D2" t="str">
            <v>1地域</v>
          </cell>
          <cell r="E2" t="str">
            <v>2地域</v>
          </cell>
          <cell r="F2" t="str">
            <v>3地域</v>
          </cell>
          <cell r="G2" t="str">
            <v>4地域</v>
          </cell>
          <cell r="H2" t="str">
            <v>5地域</v>
          </cell>
          <cell r="I2" t="str">
            <v>6地域</v>
          </cell>
          <cell r="J2" t="str">
            <v>7地域</v>
          </cell>
          <cell r="K2" t="str">
            <v>8地域</v>
          </cell>
        </row>
        <row r="3">
          <cell r="D3">
            <v>0.46</v>
          </cell>
          <cell r="E3">
            <v>0.46</v>
          </cell>
          <cell r="F3">
            <v>0.56000000000000005</v>
          </cell>
          <cell r="G3">
            <v>0.75</v>
          </cell>
          <cell r="H3">
            <v>0.87</v>
          </cell>
          <cell r="I3">
            <v>0.87</v>
          </cell>
          <cell r="J3">
            <v>0.87</v>
          </cell>
          <cell r="K3" t="str">
            <v>（基準なし）</v>
          </cell>
        </row>
        <row r="4">
          <cell r="D4" t="str">
            <v>（基準なし）</v>
          </cell>
          <cell r="E4" t="str">
            <v>（基準なし）</v>
          </cell>
          <cell r="F4" t="str">
            <v>（基準なし）</v>
          </cell>
          <cell r="G4" t="str">
            <v>（基準なし）</v>
          </cell>
          <cell r="H4">
            <v>3</v>
          </cell>
          <cell r="I4">
            <v>2.8</v>
          </cell>
          <cell r="J4">
            <v>2.7</v>
          </cell>
          <cell r="K4">
            <v>3.2</v>
          </cell>
        </row>
        <row r="5">
          <cell r="D5">
            <v>0.4</v>
          </cell>
          <cell r="E5">
            <v>0.4</v>
          </cell>
          <cell r="F5">
            <v>0.5</v>
          </cell>
          <cell r="G5">
            <v>0.6</v>
          </cell>
          <cell r="H5">
            <v>0.6</v>
          </cell>
          <cell r="I5">
            <v>0.6</v>
          </cell>
          <cell r="J5">
            <v>0.6</v>
          </cell>
          <cell r="K5" t="str">
            <v>（基準なし）</v>
          </cell>
        </row>
        <row r="7">
          <cell r="C7" t="str">
            <v>　『ZEH』</v>
          </cell>
          <cell r="D7" t="str">
            <v xml:space="preserve"> 外皮：省エネ基準 ・ ZEH外皮基準　一次エネ：A≧20　＆　B≧100</v>
          </cell>
        </row>
        <row r="8">
          <cell r="C8" t="str">
            <v>　NearlyZEH</v>
          </cell>
          <cell r="D8" t="str">
            <v xml:space="preserve"> 外皮：省エネ基準 ・ ZEH外皮基準　一次エネ：A≧20　＆　75≦B＜100</v>
          </cell>
        </row>
        <row r="9">
          <cell r="C9" t="str">
            <v xml:space="preserve">  ZEH oriented</v>
          </cell>
          <cell r="D9" t="str">
            <v xml:space="preserve"> 外皮：省エネ基準 ・ ZEH外皮基準　一次エネ：A≧20</v>
          </cell>
        </row>
        <row r="10">
          <cell r="C10" t="str">
            <v>　ゼロエネ相当</v>
          </cell>
          <cell r="D10" t="str">
            <v xml:space="preserve"> 外皮：省エネ基準 　一次エネ：A≧20　＆　B≧100</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計算シート"/>
      <sheetName val="作成例"/>
      <sheetName val="更新履歴"/>
      <sheetName val="MAST"/>
    </sheetNames>
    <sheetDataSet>
      <sheetData sheetId="0" refreshError="1"/>
      <sheetData sheetId="1">
        <row r="39">
          <cell r="K39" t="str">
            <v>　『ZEH』</v>
          </cell>
          <cell r="L39" t="str">
            <v>〇</v>
          </cell>
        </row>
        <row r="40">
          <cell r="K40" t="str">
            <v>　NearlyZEH</v>
          </cell>
          <cell r="L40" t="str">
            <v>－</v>
          </cell>
        </row>
        <row r="41">
          <cell r="K41" t="str">
            <v xml:space="preserve">  ZEH oriented</v>
          </cell>
          <cell r="L41" t="str">
            <v>〇</v>
          </cell>
        </row>
        <row r="42">
          <cell r="K42" t="str">
            <v>　ゼロエネ相当</v>
          </cell>
          <cell r="L42" t="str">
            <v>〇</v>
          </cell>
        </row>
      </sheetData>
      <sheetData sheetId="2"/>
      <sheetData sheetId="3">
        <row r="2">
          <cell r="D2" t="str">
            <v>1地域</v>
          </cell>
          <cell r="E2" t="str">
            <v>2地域</v>
          </cell>
          <cell r="F2" t="str">
            <v>3地域</v>
          </cell>
          <cell r="G2" t="str">
            <v>4地域</v>
          </cell>
          <cell r="H2" t="str">
            <v>5地域</v>
          </cell>
          <cell r="I2" t="str">
            <v>6地域</v>
          </cell>
          <cell r="J2" t="str">
            <v>7地域</v>
          </cell>
          <cell r="K2" t="str">
            <v>8地域</v>
          </cell>
        </row>
        <row r="3">
          <cell r="D3">
            <v>0.46</v>
          </cell>
          <cell r="E3">
            <v>0.46</v>
          </cell>
          <cell r="F3">
            <v>0.56000000000000005</v>
          </cell>
          <cell r="G3">
            <v>0.75</v>
          </cell>
          <cell r="H3">
            <v>0.87</v>
          </cell>
          <cell r="I3">
            <v>0.87</v>
          </cell>
          <cell r="J3">
            <v>0.87</v>
          </cell>
          <cell r="K3" t="str">
            <v>（基準なし）</v>
          </cell>
        </row>
        <row r="4">
          <cell r="D4" t="str">
            <v>（基準なし）</v>
          </cell>
          <cell r="E4" t="str">
            <v>（基準なし）</v>
          </cell>
          <cell r="F4" t="str">
            <v>（基準なし）</v>
          </cell>
          <cell r="G4" t="str">
            <v>（基準なし）</v>
          </cell>
          <cell r="H4">
            <v>3</v>
          </cell>
          <cell r="I4">
            <v>2.8</v>
          </cell>
          <cell r="J4">
            <v>2.7</v>
          </cell>
          <cell r="K4">
            <v>3.2</v>
          </cell>
        </row>
        <row r="5">
          <cell r="D5">
            <v>0.4</v>
          </cell>
          <cell r="E5">
            <v>0.4</v>
          </cell>
          <cell r="F5">
            <v>0.5</v>
          </cell>
          <cell r="G5">
            <v>0.6</v>
          </cell>
          <cell r="H5">
            <v>0.6</v>
          </cell>
          <cell r="I5">
            <v>0.6</v>
          </cell>
          <cell r="J5">
            <v>0.6</v>
          </cell>
          <cell r="K5" t="str">
            <v>（基準なし）</v>
          </cell>
        </row>
        <row r="7">
          <cell r="C7" t="str">
            <v>　『ZEH』</v>
          </cell>
          <cell r="D7" t="str">
            <v xml:space="preserve"> 外皮：省エネ基準 ・ ZEH外皮基準　一次エネ：A≧20　＆　B≧100</v>
          </cell>
        </row>
        <row r="8">
          <cell r="C8" t="str">
            <v>　NearlyZEH</v>
          </cell>
          <cell r="D8" t="str">
            <v xml:space="preserve"> 外皮：省エネ基準 ・ ZEH外皮基準　一次エネ：A≧20　＆　75≦B＜100</v>
          </cell>
        </row>
        <row r="9">
          <cell r="C9" t="str">
            <v xml:space="preserve">  ZEH oriented</v>
          </cell>
          <cell r="D9" t="str">
            <v xml:space="preserve"> 外皮：省エネ基準 ・ ZEH外皮基準　一次エネ：A≧20</v>
          </cell>
        </row>
        <row r="10">
          <cell r="C10" t="str">
            <v>　ゼロエネ相当</v>
          </cell>
          <cell r="D10" t="str">
            <v xml:space="preserve"> 外皮：省エネ基準 　一次エネ：A≧20　＆　B≧100</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C143"/>
  <sheetViews>
    <sheetView showGridLines="0" tabSelected="1" zoomScaleNormal="100" zoomScaleSheetLayoutView="85" workbookViewId="0">
      <selection activeCell="AD6" sqref="AD6"/>
    </sheetView>
  </sheetViews>
  <sheetFormatPr defaultColWidth="9" defaultRowHeight="30" customHeight="1" x14ac:dyDescent="0.15"/>
  <cols>
    <col min="1" max="1" width="2.375" style="78" customWidth="1"/>
    <col min="2" max="2" width="4.125" style="78" customWidth="1"/>
    <col min="3" max="27" width="3.625" style="78" customWidth="1"/>
    <col min="28" max="28" width="9" style="79" customWidth="1"/>
    <col min="29" max="29" width="9" style="77" hidden="1" customWidth="1"/>
    <col min="30" max="16384" width="9" style="77"/>
  </cols>
  <sheetData>
    <row r="1" spans="1:29" ht="30" customHeight="1" x14ac:dyDescent="0.15">
      <c r="AC1" s="83">
        <v>1</v>
      </c>
    </row>
    <row r="6" spans="1:29" ht="30" customHeight="1" x14ac:dyDescent="0.15">
      <c r="A6" s="80"/>
      <c r="B6" s="80"/>
      <c r="C6" s="80"/>
      <c r="D6" s="80"/>
      <c r="E6" s="80"/>
      <c r="F6" s="80"/>
      <c r="G6" s="80"/>
      <c r="H6" s="80"/>
      <c r="I6" s="80"/>
      <c r="J6" s="80"/>
      <c r="K6" s="80"/>
      <c r="L6" s="80"/>
      <c r="M6" s="80"/>
      <c r="N6" s="80"/>
      <c r="O6" s="80"/>
      <c r="P6" s="80"/>
      <c r="Q6" s="80"/>
      <c r="R6" s="80"/>
      <c r="S6" s="80"/>
      <c r="T6" s="80"/>
      <c r="U6" s="80"/>
      <c r="V6" s="80"/>
      <c r="W6" s="80"/>
      <c r="X6" s="80"/>
      <c r="Y6" s="80"/>
      <c r="Z6" s="80"/>
      <c r="AA6" s="80"/>
    </row>
    <row r="7" spans="1:29" ht="30" customHeight="1" x14ac:dyDescent="0.15">
      <c r="A7" s="80"/>
      <c r="B7" s="80"/>
      <c r="C7" s="80"/>
      <c r="D7" s="80"/>
      <c r="E7" s="80"/>
      <c r="F7" s="80"/>
      <c r="G7" s="80"/>
      <c r="H7" s="80"/>
      <c r="I7" s="80"/>
      <c r="J7" s="80"/>
      <c r="K7" s="80"/>
      <c r="L7" s="80"/>
      <c r="M7" s="80"/>
      <c r="N7" s="80"/>
      <c r="O7" s="80"/>
      <c r="P7" s="80"/>
      <c r="Q7" s="80"/>
      <c r="R7" s="80"/>
      <c r="S7" s="80"/>
      <c r="T7" s="80"/>
      <c r="U7" s="80"/>
      <c r="V7" s="80"/>
      <c r="W7" s="80"/>
      <c r="X7" s="80"/>
      <c r="Y7" s="80"/>
      <c r="Z7" s="80"/>
      <c r="AA7" s="80"/>
    </row>
    <row r="8" spans="1:29" ht="30" customHeight="1" x14ac:dyDescent="0.15">
      <c r="A8" s="80"/>
      <c r="B8" s="80"/>
      <c r="C8" s="80"/>
      <c r="D8" s="80"/>
      <c r="E8" s="80"/>
      <c r="F8" s="80"/>
      <c r="G8" s="80"/>
      <c r="H8" s="80"/>
      <c r="I8" s="80"/>
      <c r="J8" s="80"/>
      <c r="K8" s="80"/>
      <c r="L8" s="80"/>
      <c r="M8" s="80"/>
      <c r="N8" s="80"/>
      <c r="O8" s="80"/>
      <c r="P8" s="80"/>
      <c r="Q8" s="80"/>
      <c r="R8" s="80"/>
      <c r="S8" s="80"/>
      <c r="T8" s="80"/>
      <c r="U8" s="80"/>
      <c r="V8" s="80"/>
      <c r="W8" s="80"/>
      <c r="X8" s="80"/>
      <c r="Y8" s="80"/>
      <c r="Z8" s="80"/>
      <c r="AA8" s="80"/>
    </row>
    <row r="9" spans="1:29" ht="30" customHeight="1" x14ac:dyDescent="0.15">
      <c r="A9" s="80"/>
      <c r="B9" s="80"/>
      <c r="C9" s="80"/>
      <c r="D9" s="80"/>
      <c r="E9" s="80"/>
      <c r="F9" s="80"/>
      <c r="G9" s="80"/>
      <c r="H9" s="80"/>
      <c r="I9" s="80"/>
      <c r="J9" s="80"/>
      <c r="K9" s="80"/>
      <c r="L9" s="80"/>
      <c r="M9" s="80"/>
      <c r="N9" s="80"/>
      <c r="O9" s="80"/>
      <c r="P9" s="80"/>
      <c r="Q9" s="80"/>
      <c r="R9" s="80"/>
      <c r="S9" s="80"/>
      <c r="T9" s="80"/>
      <c r="U9" s="80"/>
      <c r="V9" s="80"/>
      <c r="W9" s="80"/>
      <c r="X9" s="80"/>
      <c r="Y9" s="80"/>
      <c r="Z9" s="80"/>
      <c r="AA9" s="80"/>
    </row>
    <row r="10" spans="1:29" ht="30" customHeight="1" x14ac:dyDescent="0.15">
      <c r="A10" s="80"/>
      <c r="B10" s="80"/>
      <c r="C10" s="80"/>
      <c r="D10" s="80"/>
      <c r="E10" s="80"/>
      <c r="F10" s="80"/>
      <c r="G10" s="80"/>
      <c r="H10" s="80"/>
      <c r="I10" s="80"/>
      <c r="J10" s="80"/>
      <c r="K10" s="80"/>
      <c r="L10" s="80"/>
      <c r="M10" s="80"/>
      <c r="N10" s="80"/>
      <c r="O10" s="80"/>
      <c r="P10" s="80"/>
      <c r="Q10" s="80"/>
      <c r="R10" s="80"/>
      <c r="S10" s="80"/>
      <c r="T10" s="80"/>
      <c r="U10" s="80"/>
      <c r="V10" s="80"/>
      <c r="W10" s="80"/>
      <c r="X10" s="80"/>
      <c r="Y10" s="80"/>
      <c r="Z10" s="80"/>
      <c r="AA10" s="80"/>
    </row>
    <row r="11" spans="1:29" ht="30" customHeight="1" x14ac:dyDescent="0.15">
      <c r="A11" s="80"/>
      <c r="B11" s="80"/>
      <c r="C11" s="80"/>
      <c r="D11" s="80"/>
      <c r="E11" s="80"/>
      <c r="F11" s="80"/>
      <c r="G11" s="80"/>
      <c r="H11" s="80"/>
      <c r="I11" s="80"/>
      <c r="J11" s="80"/>
      <c r="K11" s="80"/>
      <c r="L11" s="80"/>
      <c r="M11" s="80"/>
      <c r="N11" s="80"/>
      <c r="O11" s="80"/>
      <c r="P11" s="80"/>
      <c r="Q11" s="80"/>
      <c r="R11" s="80"/>
      <c r="S11" s="80"/>
      <c r="T11" s="80"/>
      <c r="U11" s="80"/>
      <c r="V11" s="80"/>
      <c r="W11" s="80"/>
      <c r="X11" s="80"/>
      <c r="Y11" s="80"/>
      <c r="Z11" s="80"/>
      <c r="AA11" s="80"/>
    </row>
    <row r="12" spans="1:29" ht="30" customHeight="1" x14ac:dyDescent="0.15">
      <c r="A12" s="80"/>
      <c r="B12" s="80"/>
      <c r="C12" s="80"/>
      <c r="D12" s="80"/>
      <c r="E12" s="80"/>
      <c r="F12" s="80"/>
      <c r="G12" s="80"/>
      <c r="H12" s="80"/>
      <c r="I12" s="80"/>
      <c r="J12" s="80"/>
      <c r="K12" s="80"/>
      <c r="L12" s="80"/>
      <c r="M12" s="80"/>
      <c r="N12" s="80"/>
      <c r="O12" s="80"/>
      <c r="P12" s="80"/>
      <c r="Q12" s="80"/>
      <c r="R12" s="80"/>
      <c r="S12" s="80"/>
      <c r="T12" s="80"/>
      <c r="U12" s="80"/>
      <c r="V12" s="80"/>
      <c r="W12" s="80"/>
      <c r="X12" s="80"/>
      <c r="Y12" s="80"/>
      <c r="Z12" s="80"/>
      <c r="AA12" s="80"/>
    </row>
    <row r="13" spans="1:29" ht="30" customHeight="1" x14ac:dyDescent="0.15">
      <c r="A13" s="80"/>
      <c r="B13" s="80"/>
      <c r="C13" s="80"/>
      <c r="D13" s="80"/>
      <c r="E13" s="80"/>
      <c r="F13" s="80"/>
      <c r="G13" s="80"/>
      <c r="H13" s="80"/>
      <c r="I13" s="80"/>
      <c r="J13" s="80"/>
      <c r="K13" s="80"/>
      <c r="L13" s="80"/>
      <c r="M13" s="80"/>
      <c r="N13" s="80"/>
      <c r="O13" s="80"/>
      <c r="P13" s="80"/>
      <c r="Q13" s="80"/>
      <c r="R13" s="80"/>
      <c r="S13" s="80"/>
      <c r="T13" s="80"/>
      <c r="U13" s="80"/>
      <c r="V13" s="80"/>
      <c r="W13" s="80"/>
      <c r="X13" s="80"/>
      <c r="Y13" s="80"/>
      <c r="Z13" s="80"/>
      <c r="AA13" s="80"/>
    </row>
    <row r="14" spans="1:29" ht="30" customHeight="1" x14ac:dyDescent="0.15">
      <c r="A14" s="80"/>
      <c r="B14" s="80"/>
      <c r="C14" s="80"/>
      <c r="D14" s="80"/>
      <c r="E14" s="80"/>
      <c r="F14" s="80"/>
      <c r="G14" s="80"/>
      <c r="H14" s="80"/>
      <c r="I14" s="80"/>
      <c r="J14" s="80"/>
      <c r="K14" s="80"/>
      <c r="L14" s="80"/>
      <c r="M14" s="80"/>
      <c r="N14" s="80"/>
      <c r="O14" s="80"/>
      <c r="P14" s="80"/>
      <c r="Q14" s="80"/>
      <c r="R14" s="80"/>
      <c r="S14" s="80"/>
      <c r="T14" s="80"/>
      <c r="U14" s="80"/>
      <c r="V14" s="80"/>
      <c r="W14" s="80"/>
      <c r="X14" s="80"/>
      <c r="Y14" s="80"/>
      <c r="Z14" s="80"/>
      <c r="AA14" s="80"/>
    </row>
    <row r="15" spans="1:29" ht="30" customHeight="1" x14ac:dyDescent="0.15">
      <c r="A15" s="80"/>
      <c r="B15" s="80"/>
      <c r="C15" s="80"/>
      <c r="D15" s="80"/>
      <c r="E15" s="80"/>
      <c r="F15" s="80"/>
      <c r="G15" s="80"/>
      <c r="H15" s="80"/>
      <c r="I15" s="80"/>
      <c r="J15" s="80"/>
      <c r="K15" s="80"/>
      <c r="L15" s="80"/>
      <c r="M15" s="80"/>
      <c r="N15" s="80"/>
      <c r="O15" s="80"/>
      <c r="P15" s="80"/>
      <c r="Q15" s="80"/>
      <c r="R15" s="80"/>
      <c r="S15" s="80"/>
      <c r="T15" s="80"/>
      <c r="U15" s="80"/>
      <c r="V15" s="80"/>
      <c r="W15" s="80"/>
      <c r="X15" s="80"/>
      <c r="Y15" s="80"/>
      <c r="Z15" s="80"/>
      <c r="AA15" s="80"/>
    </row>
    <row r="16" spans="1:29" ht="30" customHeight="1" x14ac:dyDescent="0.15">
      <c r="A16" s="80"/>
      <c r="B16" s="80"/>
      <c r="C16" s="80"/>
      <c r="D16" s="80"/>
      <c r="E16" s="80"/>
      <c r="F16" s="80"/>
      <c r="G16" s="80"/>
      <c r="H16" s="80"/>
      <c r="I16" s="80"/>
      <c r="J16" s="80"/>
      <c r="K16" s="80"/>
      <c r="L16" s="80"/>
      <c r="M16" s="80"/>
      <c r="N16" s="80"/>
      <c r="O16" s="80"/>
      <c r="P16" s="80"/>
      <c r="Q16" s="80"/>
      <c r="R16" s="80"/>
      <c r="S16" s="80"/>
      <c r="T16" s="80"/>
      <c r="U16" s="80"/>
      <c r="V16" s="80"/>
      <c r="W16" s="80"/>
      <c r="X16" s="80"/>
      <c r="Y16" s="80"/>
      <c r="Z16" s="80"/>
      <c r="AA16" s="80"/>
    </row>
    <row r="17" spans="1:27" ht="30" customHeight="1" x14ac:dyDescent="0.15">
      <c r="A17" s="80"/>
      <c r="B17" s="80"/>
      <c r="C17" s="80"/>
      <c r="D17" s="80"/>
      <c r="E17" s="80"/>
      <c r="F17" s="80"/>
      <c r="G17" s="80"/>
      <c r="H17" s="80"/>
      <c r="I17" s="80"/>
      <c r="J17" s="80"/>
      <c r="K17" s="80"/>
      <c r="L17" s="80"/>
      <c r="M17" s="80"/>
      <c r="N17" s="80"/>
      <c r="O17" s="80"/>
      <c r="P17" s="80"/>
      <c r="Q17" s="80"/>
      <c r="R17" s="80"/>
      <c r="S17" s="80"/>
      <c r="T17" s="80"/>
      <c r="U17" s="80"/>
      <c r="V17" s="80"/>
      <c r="W17" s="80"/>
      <c r="X17" s="80"/>
      <c r="Y17" s="80"/>
      <c r="Z17" s="80"/>
      <c r="AA17" s="80"/>
    </row>
    <row r="18" spans="1:27" ht="30" customHeight="1" x14ac:dyDescent="0.15">
      <c r="A18" s="80"/>
      <c r="B18" s="80"/>
      <c r="C18" s="80"/>
      <c r="D18" s="80"/>
      <c r="E18" s="80"/>
      <c r="F18" s="80"/>
      <c r="G18" s="80"/>
      <c r="H18" s="80"/>
      <c r="I18" s="80"/>
      <c r="J18" s="80"/>
      <c r="K18" s="80"/>
      <c r="L18" s="80"/>
      <c r="M18" s="80"/>
      <c r="N18" s="80"/>
      <c r="O18" s="80"/>
      <c r="P18" s="80"/>
      <c r="Q18" s="80"/>
      <c r="R18" s="80"/>
      <c r="S18" s="80"/>
      <c r="T18" s="80"/>
      <c r="U18" s="80"/>
      <c r="V18" s="80"/>
      <c r="W18" s="80"/>
      <c r="X18" s="80"/>
      <c r="Y18" s="80"/>
      <c r="Z18" s="80"/>
      <c r="AA18" s="80"/>
    </row>
    <row r="19" spans="1:27" ht="30" customHeight="1" x14ac:dyDescent="0.15">
      <c r="A19" s="80"/>
      <c r="B19" s="80"/>
      <c r="C19" s="80"/>
      <c r="D19" s="80"/>
      <c r="E19" s="80"/>
      <c r="F19" s="80"/>
      <c r="G19" s="80"/>
      <c r="H19" s="80"/>
      <c r="I19" s="80"/>
      <c r="J19" s="80"/>
      <c r="K19" s="80"/>
      <c r="L19" s="80"/>
      <c r="M19" s="80"/>
      <c r="N19" s="80"/>
      <c r="O19" s="80"/>
      <c r="P19" s="80"/>
      <c r="Q19" s="80"/>
      <c r="R19" s="80"/>
      <c r="S19" s="80"/>
      <c r="T19" s="80"/>
      <c r="U19" s="80"/>
      <c r="V19" s="80"/>
      <c r="W19" s="80"/>
      <c r="X19" s="80"/>
      <c r="Y19" s="80"/>
      <c r="Z19" s="80"/>
      <c r="AA19" s="80"/>
    </row>
    <row r="20" spans="1:27" ht="30" customHeight="1" x14ac:dyDescent="0.15">
      <c r="A20" s="80"/>
      <c r="B20" s="80"/>
      <c r="C20" s="80"/>
      <c r="D20" s="80"/>
      <c r="E20" s="80"/>
      <c r="F20" s="80"/>
      <c r="G20" s="80"/>
      <c r="H20" s="80"/>
      <c r="I20" s="80"/>
      <c r="J20" s="80"/>
      <c r="K20" s="80"/>
      <c r="L20" s="80"/>
      <c r="M20" s="80"/>
      <c r="N20" s="80"/>
      <c r="O20" s="80"/>
      <c r="P20" s="80"/>
      <c r="Q20" s="80"/>
      <c r="R20" s="80"/>
      <c r="S20" s="80"/>
      <c r="T20" s="80"/>
      <c r="U20" s="80"/>
      <c r="V20" s="80"/>
      <c r="W20" s="80"/>
      <c r="X20" s="80"/>
      <c r="Y20" s="80"/>
      <c r="Z20" s="80"/>
      <c r="AA20" s="80"/>
    </row>
    <row r="21" spans="1:27" ht="30" customHeight="1" x14ac:dyDescent="0.15">
      <c r="A21" s="80"/>
      <c r="B21" s="80"/>
      <c r="C21" s="80"/>
      <c r="D21" s="80"/>
      <c r="E21" s="80"/>
      <c r="F21" s="80"/>
      <c r="G21" s="80"/>
      <c r="H21" s="80"/>
      <c r="I21" s="80"/>
      <c r="J21" s="80"/>
      <c r="K21" s="80"/>
      <c r="L21" s="80"/>
      <c r="M21" s="80"/>
      <c r="N21" s="80"/>
      <c r="O21" s="80"/>
      <c r="P21" s="80"/>
      <c r="Q21" s="80"/>
      <c r="R21" s="80"/>
      <c r="S21" s="80"/>
      <c r="T21" s="80"/>
      <c r="U21" s="80"/>
      <c r="V21" s="80"/>
      <c r="W21" s="80"/>
      <c r="X21" s="80"/>
      <c r="Y21" s="80"/>
      <c r="Z21" s="80"/>
      <c r="AA21" s="80"/>
    </row>
    <row r="22" spans="1:27" ht="30" customHeight="1" x14ac:dyDescent="0.15">
      <c r="A22" s="80"/>
      <c r="B22" s="80"/>
      <c r="C22" s="80"/>
      <c r="D22" s="80"/>
      <c r="E22" s="80"/>
      <c r="F22" s="80"/>
      <c r="G22" s="80"/>
      <c r="H22" s="80"/>
      <c r="I22" s="80"/>
      <c r="J22" s="80"/>
      <c r="K22" s="80"/>
      <c r="L22" s="80"/>
      <c r="M22" s="80"/>
      <c r="N22" s="80"/>
      <c r="O22" s="80"/>
      <c r="P22" s="80"/>
      <c r="Q22" s="80"/>
      <c r="R22" s="80"/>
      <c r="S22" s="80"/>
      <c r="T22" s="80"/>
      <c r="U22" s="80"/>
      <c r="V22" s="80"/>
      <c r="W22" s="80"/>
      <c r="X22" s="80"/>
      <c r="Y22" s="80"/>
      <c r="Z22" s="80"/>
      <c r="AA22" s="80"/>
    </row>
    <row r="23" spans="1:27" ht="30" customHeight="1" x14ac:dyDescent="0.15">
      <c r="A23" s="80"/>
      <c r="B23" s="80"/>
      <c r="C23" s="80"/>
      <c r="D23" s="80"/>
      <c r="E23" s="80"/>
      <c r="F23" s="80"/>
      <c r="G23" s="80"/>
      <c r="H23" s="80"/>
      <c r="I23" s="80"/>
      <c r="J23" s="80"/>
      <c r="K23" s="80"/>
      <c r="L23" s="80"/>
      <c r="M23" s="80"/>
      <c r="N23" s="80"/>
      <c r="O23" s="80"/>
      <c r="P23" s="80"/>
      <c r="Q23" s="80"/>
      <c r="R23" s="80"/>
      <c r="S23" s="80"/>
      <c r="T23" s="80"/>
      <c r="U23" s="80"/>
      <c r="V23" s="80"/>
      <c r="W23" s="80"/>
      <c r="X23" s="80"/>
      <c r="Y23" s="80"/>
      <c r="Z23" s="80"/>
      <c r="AA23" s="80"/>
    </row>
    <row r="24" spans="1:27" ht="30" customHeight="1" x14ac:dyDescent="0.15">
      <c r="A24" s="80"/>
      <c r="B24" s="80"/>
      <c r="C24" s="80"/>
      <c r="D24" s="80"/>
      <c r="E24" s="80"/>
      <c r="F24" s="80"/>
      <c r="G24" s="80"/>
      <c r="H24" s="80"/>
      <c r="I24" s="80"/>
      <c r="J24" s="80"/>
      <c r="K24" s="80"/>
      <c r="L24" s="80"/>
      <c r="M24" s="80"/>
      <c r="N24" s="80"/>
      <c r="O24" s="80"/>
      <c r="P24" s="80"/>
      <c r="Q24" s="80"/>
      <c r="R24" s="80"/>
      <c r="S24" s="80"/>
      <c r="T24" s="80"/>
      <c r="U24" s="80"/>
      <c r="V24" s="80"/>
      <c r="W24" s="80"/>
      <c r="X24" s="80"/>
      <c r="Y24" s="80"/>
      <c r="Z24" s="80"/>
      <c r="AA24" s="80"/>
    </row>
    <row r="25" spans="1:27" ht="30" customHeight="1" x14ac:dyDescent="0.15">
      <c r="A25" s="80"/>
      <c r="B25" s="80"/>
      <c r="C25" s="80"/>
      <c r="D25" s="80"/>
      <c r="E25" s="80"/>
      <c r="F25" s="80"/>
      <c r="G25" s="80"/>
      <c r="H25" s="80"/>
      <c r="I25" s="80"/>
      <c r="J25" s="80"/>
      <c r="K25" s="80"/>
      <c r="L25" s="80"/>
      <c r="M25" s="80"/>
      <c r="N25" s="80"/>
      <c r="O25" s="80"/>
      <c r="P25" s="80"/>
      <c r="Q25" s="80"/>
      <c r="R25" s="80"/>
      <c r="S25" s="80"/>
      <c r="T25" s="80"/>
      <c r="U25" s="80"/>
      <c r="V25" s="80"/>
      <c r="W25" s="80"/>
      <c r="X25" s="80"/>
      <c r="Y25" s="80"/>
      <c r="Z25" s="80"/>
      <c r="AA25" s="80"/>
    </row>
    <row r="26" spans="1:27" ht="30" customHeight="1" x14ac:dyDescent="0.15">
      <c r="A26" s="80"/>
      <c r="B26" s="80"/>
      <c r="C26" s="80"/>
      <c r="D26" s="80"/>
      <c r="E26" s="80"/>
      <c r="F26" s="80"/>
      <c r="G26" s="80"/>
      <c r="H26" s="80"/>
      <c r="I26" s="80"/>
      <c r="J26" s="80"/>
      <c r="K26" s="80"/>
      <c r="L26" s="80"/>
      <c r="M26" s="80"/>
      <c r="N26" s="80"/>
      <c r="O26" s="80"/>
      <c r="P26" s="80"/>
      <c r="Q26" s="80"/>
      <c r="R26" s="80"/>
      <c r="S26" s="80"/>
      <c r="T26" s="80"/>
      <c r="U26" s="80"/>
      <c r="V26" s="80"/>
      <c r="W26" s="80"/>
      <c r="X26" s="80"/>
      <c r="Y26" s="80"/>
      <c r="Z26" s="80"/>
      <c r="AA26" s="80"/>
    </row>
    <row r="27" spans="1:27" ht="30" customHeight="1" x14ac:dyDescent="0.15">
      <c r="A27" s="80"/>
      <c r="B27" s="80"/>
      <c r="C27" s="80"/>
      <c r="D27" s="80"/>
      <c r="E27" s="80"/>
      <c r="F27" s="80"/>
      <c r="G27" s="80"/>
      <c r="H27" s="80"/>
      <c r="I27" s="80"/>
      <c r="J27" s="80"/>
      <c r="K27" s="80"/>
      <c r="L27" s="80"/>
      <c r="M27" s="80"/>
      <c r="N27" s="80"/>
      <c r="O27" s="80"/>
      <c r="P27" s="80"/>
      <c r="Q27" s="80"/>
      <c r="R27" s="80"/>
      <c r="S27" s="80"/>
      <c r="T27" s="80"/>
      <c r="U27" s="80"/>
      <c r="V27" s="80"/>
      <c r="W27" s="80"/>
      <c r="X27" s="80"/>
      <c r="Y27" s="80"/>
      <c r="Z27" s="80"/>
      <c r="AA27" s="80"/>
    </row>
    <row r="28" spans="1:27" ht="30" customHeight="1" x14ac:dyDescent="0.15">
      <c r="A28" s="80"/>
      <c r="B28" s="80"/>
      <c r="C28" s="80"/>
      <c r="D28" s="80"/>
      <c r="E28" s="80"/>
      <c r="F28" s="80"/>
      <c r="G28" s="80"/>
      <c r="H28" s="80"/>
      <c r="I28" s="80"/>
      <c r="J28" s="80"/>
      <c r="K28" s="80"/>
      <c r="L28" s="80"/>
      <c r="M28" s="80"/>
      <c r="N28" s="80"/>
      <c r="O28" s="80"/>
      <c r="P28" s="80"/>
      <c r="Q28" s="80"/>
      <c r="R28" s="80"/>
      <c r="S28" s="80"/>
      <c r="T28" s="80"/>
      <c r="U28" s="80"/>
      <c r="V28" s="80"/>
      <c r="W28" s="80"/>
      <c r="X28" s="80"/>
      <c r="Y28" s="80"/>
      <c r="Z28" s="80"/>
      <c r="AA28" s="80"/>
    </row>
    <row r="29" spans="1:27" ht="30" customHeight="1" x14ac:dyDescent="0.15">
      <c r="A29" s="80"/>
      <c r="B29" s="80"/>
      <c r="C29" s="80"/>
      <c r="D29" s="80"/>
      <c r="E29" s="80"/>
      <c r="F29" s="80"/>
      <c r="G29" s="80"/>
      <c r="H29" s="80"/>
      <c r="I29" s="80"/>
      <c r="J29" s="80"/>
      <c r="K29" s="80"/>
      <c r="L29" s="80"/>
      <c r="M29" s="80"/>
      <c r="N29" s="80"/>
      <c r="O29" s="80"/>
      <c r="P29" s="80"/>
      <c r="Q29" s="80"/>
      <c r="R29" s="80"/>
      <c r="S29" s="80"/>
      <c r="T29" s="80"/>
      <c r="U29" s="80"/>
      <c r="V29" s="80"/>
      <c r="W29" s="80"/>
      <c r="X29" s="80"/>
      <c r="Y29" s="80"/>
      <c r="Z29" s="80"/>
      <c r="AA29" s="80"/>
    </row>
    <row r="30" spans="1:27" ht="30" customHeight="1" x14ac:dyDescent="0.15">
      <c r="A30" s="80"/>
      <c r="B30" s="80"/>
      <c r="C30" s="80"/>
      <c r="D30" s="80"/>
      <c r="E30" s="80"/>
      <c r="F30" s="80"/>
      <c r="G30" s="80"/>
      <c r="H30" s="80"/>
      <c r="I30" s="80"/>
      <c r="J30" s="80"/>
      <c r="K30" s="80"/>
      <c r="L30" s="80"/>
      <c r="M30" s="80"/>
      <c r="N30" s="80"/>
      <c r="O30" s="80"/>
      <c r="P30" s="80"/>
      <c r="Q30" s="80"/>
      <c r="R30" s="80"/>
      <c r="S30" s="80"/>
      <c r="T30" s="80"/>
      <c r="U30" s="80"/>
      <c r="V30" s="80"/>
      <c r="W30" s="80"/>
      <c r="X30" s="80"/>
      <c r="Y30" s="80"/>
      <c r="Z30" s="80"/>
      <c r="AA30" s="80"/>
    </row>
    <row r="31" spans="1:27" ht="30" customHeight="1" x14ac:dyDescent="0.15">
      <c r="A31" s="80"/>
      <c r="B31" s="80"/>
      <c r="C31" s="80"/>
      <c r="D31" s="80"/>
      <c r="E31" s="80"/>
      <c r="F31" s="80"/>
      <c r="G31" s="80"/>
      <c r="H31" s="80"/>
      <c r="I31" s="80"/>
      <c r="J31" s="80"/>
      <c r="K31" s="80"/>
      <c r="L31" s="80"/>
      <c r="M31" s="80"/>
      <c r="N31" s="80"/>
      <c r="O31" s="80"/>
      <c r="P31" s="80"/>
      <c r="Q31" s="80"/>
      <c r="R31" s="80"/>
      <c r="S31" s="80"/>
      <c r="T31" s="80"/>
      <c r="U31" s="80"/>
      <c r="V31" s="80"/>
      <c r="W31" s="80"/>
      <c r="X31" s="80"/>
      <c r="Y31" s="80"/>
      <c r="Z31" s="80"/>
      <c r="AA31" s="80"/>
    </row>
    <row r="32" spans="1:27" ht="30" customHeight="1" x14ac:dyDescent="0.15">
      <c r="A32" s="80"/>
      <c r="B32" s="80"/>
      <c r="C32" s="80"/>
      <c r="D32" s="80"/>
      <c r="E32" s="80"/>
      <c r="F32" s="80"/>
      <c r="G32" s="80"/>
      <c r="H32" s="80"/>
      <c r="I32" s="80"/>
      <c r="J32" s="80"/>
      <c r="K32" s="80"/>
      <c r="L32" s="80"/>
      <c r="M32" s="80"/>
      <c r="N32" s="80"/>
      <c r="O32" s="80"/>
      <c r="P32" s="80"/>
      <c r="Q32" s="80"/>
      <c r="R32" s="80"/>
      <c r="S32" s="80"/>
      <c r="T32" s="80"/>
      <c r="U32" s="80"/>
      <c r="V32" s="80"/>
      <c r="W32" s="80"/>
      <c r="X32" s="80"/>
      <c r="Y32" s="80"/>
      <c r="Z32" s="80"/>
      <c r="AA32" s="80"/>
    </row>
    <row r="33" spans="1:27" ht="30" customHeight="1" x14ac:dyDescent="0.15">
      <c r="A33" s="80"/>
      <c r="B33" s="80"/>
      <c r="C33" s="80"/>
      <c r="D33" s="80"/>
      <c r="E33" s="80"/>
      <c r="F33" s="80"/>
      <c r="G33" s="80"/>
      <c r="H33" s="80"/>
      <c r="I33" s="80"/>
      <c r="J33" s="80"/>
      <c r="K33" s="80"/>
      <c r="L33" s="80"/>
      <c r="M33" s="80"/>
      <c r="N33" s="80"/>
      <c r="O33" s="80"/>
      <c r="P33" s="80"/>
      <c r="Q33" s="80"/>
      <c r="R33" s="80"/>
      <c r="S33" s="80"/>
      <c r="T33" s="80"/>
      <c r="U33" s="80"/>
      <c r="V33" s="80"/>
      <c r="W33" s="80"/>
      <c r="X33" s="80"/>
      <c r="Y33" s="80"/>
      <c r="Z33" s="80"/>
      <c r="AA33" s="80"/>
    </row>
    <row r="34" spans="1:27" ht="30" customHeight="1" x14ac:dyDescent="0.15">
      <c r="A34" s="80"/>
      <c r="B34" s="80"/>
      <c r="C34" s="80"/>
      <c r="D34" s="80"/>
      <c r="E34" s="80"/>
      <c r="F34" s="80"/>
      <c r="G34" s="80"/>
      <c r="H34" s="80"/>
      <c r="I34" s="80"/>
      <c r="J34" s="80"/>
      <c r="K34" s="80"/>
      <c r="L34" s="80"/>
      <c r="M34" s="80"/>
      <c r="N34" s="80"/>
      <c r="O34" s="80"/>
      <c r="P34" s="80"/>
      <c r="Q34" s="80"/>
      <c r="R34" s="80"/>
      <c r="S34" s="80"/>
      <c r="T34" s="80"/>
      <c r="U34" s="80"/>
      <c r="V34" s="80"/>
      <c r="W34" s="80"/>
      <c r="X34" s="80"/>
      <c r="Y34" s="80"/>
      <c r="Z34" s="80"/>
      <c r="AA34" s="80"/>
    </row>
    <row r="35" spans="1:27" ht="30" customHeight="1" x14ac:dyDescent="0.15">
      <c r="A35" s="80"/>
      <c r="B35" s="80"/>
      <c r="C35" s="80"/>
      <c r="D35" s="80"/>
      <c r="E35" s="80"/>
      <c r="F35" s="80"/>
      <c r="G35" s="80"/>
      <c r="H35" s="80"/>
      <c r="I35" s="80"/>
      <c r="J35" s="80"/>
      <c r="K35" s="80"/>
      <c r="L35" s="80"/>
      <c r="M35" s="80"/>
      <c r="N35" s="80"/>
      <c r="O35" s="80"/>
      <c r="P35" s="80"/>
      <c r="Q35" s="80"/>
      <c r="R35" s="80"/>
      <c r="S35" s="80"/>
      <c r="T35" s="80"/>
      <c r="U35" s="80"/>
      <c r="V35" s="80"/>
      <c r="W35" s="80"/>
      <c r="X35" s="80"/>
      <c r="Y35" s="80"/>
      <c r="Z35" s="80"/>
      <c r="AA35" s="80"/>
    </row>
    <row r="36" spans="1:27" ht="30" customHeight="1" x14ac:dyDescent="0.15">
      <c r="A36" s="80"/>
      <c r="B36" s="80"/>
      <c r="C36" s="80"/>
      <c r="D36" s="80"/>
      <c r="E36" s="80"/>
      <c r="F36" s="80"/>
      <c r="G36" s="80"/>
      <c r="H36" s="80"/>
      <c r="I36" s="80"/>
      <c r="J36" s="80"/>
      <c r="K36" s="80"/>
      <c r="L36" s="80"/>
      <c r="M36" s="80"/>
      <c r="N36" s="80"/>
      <c r="O36" s="80"/>
      <c r="P36" s="80"/>
      <c r="Q36" s="80"/>
      <c r="R36" s="80"/>
      <c r="S36" s="80"/>
      <c r="T36" s="80"/>
      <c r="U36" s="80"/>
      <c r="V36" s="80"/>
      <c r="W36" s="80"/>
      <c r="X36" s="80"/>
      <c r="Y36" s="80"/>
      <c r="Z36" s="80"/>
      <c r="AA36" s="80"/>
    </row>
    <row r="37" spans="1:27" ht="30" customHeight="1" x14ac:dyDescent="0.15">
      <c r="A37" s="80"/>
      <c r="B37" s="80"/>
      <c r="C37" s="80"/>
      <c r="D37" s="80"/>
      <c r="E37" s="80"/>
      <c r="F37" s="80"/>
      <c r="G37" s="80"/>
      <c r="H37" s="80"/>
      <c r="I37" s="80"/>
      <c r="J37" s="80"/>
      <c r="K37" s="80"/>
      <c r="L37" s="80"/>
      <c r="M37" s="80"/>
      <c r="N37" s="80"/>
      <c r="O37" s="80"/>
      <c r="P37" s="80"/>
      <c r="Q37" s="80"/>
      <c r="R37" s="80"/>
      <c r="S37" s="80"/>
      <c r="T37" s="80"/>
      <c r="U37" s="80"/>
      <c r="V37" s="80"/>
      <c r="W37" s="80"/>
      <c r="X37" s="80"/>
      <c r="Y37" s="80"/>
      <c r="Z37" s="80"/>
      <c r="AA37" s="80"/>
    </row>
    <row r="38" spans="1:27" ht="30" customHeight="1" x14ac:dyDescent="0.15">
      <c r="A38" s="80"/>
      <c r="B38" s="80"/>
      <c r="C38" s="80"/>
      <c r="D38" s="80"/>
      <c r="E38" s="80"/>
      <c r="F38" s="80"/>
      <c r="G38" s="80"/>
      <c r="H38" s="80"/>
      <c r="I38" s="80"/>
      <c r="J38" s="80"/>
      <c r="K38" s="80"/>
      <c r="L38" s="80"/>
      <c r="M38" s="80"/>
      <c r="N38" s="80"/>
      <c r="O38" s="80"/>
      <c r="P38" s="80"/>
      <c r="Q38" s="80"/>
      <c r="R38" s="80"/>
      <c r="S38" s="80"/>
      <c r="T38" s="80"/>
      <c r="U38" s="80"/>
      <c r="V38" s="80"/>
      <c r="W38" s="80"/>
      <c r="X38" s="80"/>
      <c r="Y38" s="80"/>
      <c r="Z38" s="80"/>
      <c r="AA38" s="80"/>
    </row>
    <row r="39" spans="1:27" ht="30" customHeight="1" x14ac:dyDescent="0.15">
      <c r="A39" s="80"/>
      <c r="B39" s="80"/>
      <c r="C39" s="80"/>
      <c r="D39" s="80"/>
      <c r="E39" s="80"/>
      <c r="F39" s="80"/>
      <c r="G39" s="80"/>
      <c r="H39" s="80"/>
      <c r="I39" s="80"/>
      <c r="J39" s="80"/>
      <c r="K39" s="80"/>
      <c r="L39" s="80"/>
      <c r="M39" s="80"/>
      <c r="N39" s="80"/>
      <c r="O39" s="80"/>
      <c r="P39" s="80"/>
      <c r="Q39" s="80"/>
      <c r="R39" s="80"/>
      <c r="S39" s="80"/>
      <c r="T39" s="80"/>
      <c r="U39" s="80"/>
      <c r="V39" s="80"/>
      <c r="W39" s="80"/>
      <c r="X39" s="80"/>
      <c r="Y39" s="80"/>
      <c r="Z39" s="80"/>
      <c r="AA39" s="80"/>
    </row>
    <row r="40" spans="1:27" ht="30" customHeight="1" x14ac:dyDescent="0.15">
      <c r="A40" s="80"/>
      <c r="B40" s="80"/>
      <c r="C40" s="80"/>
      <c r="D40" s="80"/>
      <c r="E40" s="80"/>
      <c r="F40" s="80"/>
      <c r="G40" s="80"/>
      <c r="H40" s="80"/>
      <c r="I40" s="80"/>
      <c r="J40" s="80"/>
      <c r="K40" s="80"/>
      <c r="L40" s="80"/>
      <c r="M40" s="80"/>
      <c r="N40" s="80"/>
      <c r="O40" s="80"/>
      <c r="P40" s="80"/>
      <c r="Q40" s="80"/>
      <c r="R40" s="80"/>
      <c r="S40" s="80"/>
      <c r="T40" s="80"/>
      <c r="U40" s="80"/>
      <c r="V40" s="80"/>
      <c r="W40" s="80"/>
      <c r="X40" s="80"/>
      <c r="Y40" s="80"/>
      <c r="Z40" s="80"/>
      <c r="AA40" s="80"/>
    </row>
    <row r="41" spans="1:27" ht="30" customHeight="1" x14ac:dyDescent="0.15">
      <c r="A41" s="80"/>
      <c r="B41" s="80"/>
      <c r="C41" s="80"/>
      <c r="D41" s="80"/>
      <c r="E41" s="80"/>
      <c r="F41" s="80"/>
      <c r="G41" s="80"/>
      <c r="H41" s="80"/>
      <c r="I41" s="80"/>
      <c r="J41" s="80"/>
      <c r="K41" s="80"/>
      <c r="L41" s="80"/>
      <c r="M41" s="80"/>
      <c r="N41" s="80"/>
      <c r="O41" s="80"/>
      <c r="P41" s="80"/>
      <c r="Q41" s="80"/>
      <c r="R41" s="80"/>
      <c r="S41" s="80"/>
      <c r="T41" s="80"/>
      <c r="U41" s="80"/>
      <c r="V41" s="80"/>
      <c r="W41" s="80"/>
      <c r="X41" s="80"/>
      <c r="Y41" s="80"/>
      <c r="Z41" s="80"/>
      <c r="AA41" s="80"/>
    </row>
    <row r="42" spans="1:27" ht="30" customHeight="1" x14ac:dyDescent="0.15">
      <c r="A42" s="80"/>
      <c r="B42" s="80"/>
      <c r="C42" s="80"/>
      <c r="D42" s="80"/>
      <c r="E42" s="80"/>
      <c r="F42" s="80"/>
      <c r="G42" s="80"/>
      <c r="H42" s="80"/>
      <c r="I42" s="80"/>
      <c r="J42" s="80"/>
      <c r="K42" s="80"/>
      <c r="L42" s="80"/>
      <c r="M42" s="80"/>
      <c r="N42" s="80"/>
      <c r="O42" s="80"/>
      <c r="P42" s="80"/>
      <c r="Q42" s="80"/>
      <c r="R42" s="80"/>
      <c r="S42" s="80"/>
      <c r="T42" s="80"/>
      <c r="U42" s="80"/>
      <c r="V42" s="80"/>
      <c r="W42" s="80"/>
      <c r="X42" s="80"/>
      <c r="Y42" s="80"/>
      <c r="Z42" s="80"/>
      <c r="AA42" s="80"/>
    </row>
    <row r="43" spans="1:27" ht="30" customHeight="1" x14ac:dyDescent="0.15">
      <c r="A43" s="80"/>
      <c r="B43" s="80"/>
      <c r="C43" s="80"/>
      <c r="D43" s="80"/>
      <c r="E43" s="80"/>
      <c r="F43" s="80"/>
      <c r="G43" s="80"/>
      <c r="H43" s="80"/>
      <c r="I43" s="80"/>
      <c r="J43" s="80"/>
      <c r="K43" s="80"/>
      <c r="L43" s="80"/>
      <c r="M43" s="80"/>
      <c r="N43" s="80"/>
      <c r="O43" s="80"/>
      <c r="P43" s="80"/>
      <c r="Q43" s="80"/>
      <c r="R43" s="80"/>
      <c r="S43" s="80"/>
      <c r="T43" s="80"/>
      <c r="U43" s="80"/>
      <c r="V43" s="80"/>
      <c r="W43" s="80"/>
      <c r="X43" s="80"/>
      <c r="Y43" s="80"/>
      <c r="Z43" s="80"/>
      <c r="AA43" s="80"/>
    </row>
    <row r="44" spans="1:27" ht="30" customHeight="1" x14ac:dyDescent="0.15">
      <c r="A44" s="80"/>
      <c r="B44" s="80"/>
      <c r="C44" s="80"/>
      <c r="D44" s="80"/>
      <c r="E44" s="80"/>
      <c r="F44" s="80"/>
      <c r="G44" s="80"/>
      <c r="H44" s="80"/>
      <c r="I44" s="80"/>
      <c r="J44" s="80"/>
      <c r="K44" s="80"/>
      <c r="L44" s="80"/>
      <c r="M44" s="80"/>
      <c r="N44" s="80"/>
      <c r="O44" s="80"/>
      <c r="P44" s="80"/>
      <c r="Q44" s="80"/>
      <c r="R44" s="80"/>
      <c r="S44" s="80"/>
      <c r="T44" s="80"/>
      <c r="U44" s="80"/>
      <c r="V44" s="80"/>
      <c r="W44" s="80"/>
      <c r="X44" s="80"/>
      <c r="Y44" s="80"/>
      <c r="Z44" s="80"/>
      <c r="AA44" s="80"/>
    </row>
    <row r="45" spans="1:27" ht="30" customHeight="1" x14ac:dyDescent="0.15">
      <c r="A45" s="80"/>
      <c r="B45" s="80"/>
      <c r="C45" s="80"/>
      <c r="D45" s="80"/>
      <c r="E45" s="80"/>
      <c r="F45" s="80"/>
      <c r="G45" s="80"/>
      <c r="H45" s="80"/>
      <c r="I45" s="80"/>
      <c r="J45" s="80"/>
      <c r="K45" s="80"/>
      <c r="L45" s="80"/>
      <c r="M45" s="80"/>
      <c r="N45" s="80"/>
      <c r="O45" s="80"/>
      <c r="P45" s="80"/>
      <c r="Q45" s="80"/>
      <c r="R45" s="80"/>
      <c r="S45" s="80"/>
      <c r="T45" s="80"/>
      <c r="U45" s="80"/>
      <c r="V45" s="80"/>
      <c r="W45" s="80"/>
      <c r="X45" s="80"/>
      <c r="Y45" s="80"/>
      <c r="Z45" s="80"/>
      <c r="AA45" s="80"/>
    </row>
    <row r="46" spans="1:27" ht="30" customHeight="1" x14ac:dyDescent="0.15">
      <c r="A46" s="80"/>
      <c r="B46" s="80"/>
      <c r="C46" s="80"/>
      <c r="D46" s="80"/>
      <c r="E46" s="80"/>
      <c r="F46" s="80"/>
      <c r="G46" s="80"/>
      <c r="H46" s="80"/>
      <c r="I46" s="80"/>
      <c r="J46" s="80"/>
      <c r="K46" s="80"/>
      <c r="L46" s="80"/>
      <c r="M46" s="80"/>
      <c r="N46" s="80"/>
      <c r="O46" s="80"/>
      <c r="P46" s="80"/>
      <c r="Q46" s="80"/>
      <c r="R46" s="80"/>
      <c r="S46" s="80"/>
      <c r="T46" s="80"/>
      <c r="U46" s="80"/>
      <c r="V46" s="80"/>
      <c r="W46" s="80"/>
      <c r="X46" s="80"/>
      <c r="Y46" s="80"/>
      <c r="Z46" s="80"/>
      <c r="AA46" s="80"/>
    </row>
    <row r="47" spans="1:27" ht="30" customHeight="1" x14ac:dyDescent="0.15">
      <c r="A47" s="80"/>
      <c r="B47" s="80"/>
      <c r="C47" s="80"/>
      <c r="D47" s="80"/>
      <c r="E47" s="80"/>
      <c r="F47" s="80"/>
      <c r="G47" s="80"/>
      <c r="H47" s="80"/>
      <c r="I47" s="80"/>
      <c r="J47" s="80"/>
      <c r="K47" s="80"/>
      <c r="L47" s="80"/>
      <c r="M47" s="80"/>
      <c r="N47" s="80"/>
      <c r="O47" s="80"/>
      <c r="P47" s="80"/>
      <c r="Q47" s="80"/>
      <c r="R47" s="80"/>
      <c r="S47" s="80"/>
      <c r="T47" s="80"/>
      <c r="U47" s="80"/>
      <c r="V47" s="80"/>
      <c r="W47" s="80"/>
      <c r="X47" s="80"/>
      <c r="Y47" s="80"/>
      <c r="Z47" s="80"/>
      <c r="AA47" s="80"/>
    </row>
    <row r="48" spans="1:27" ht="30" customHeight="1" x14ac:dyDescent="0.15">
      <c r="A48" s="80"/>
      <c r="B48" s="80"/>
      <c r="C48" s="80"/>
      <c r="D48" s="80"/>
      <c r="E48" s="80"/>
      <c r="F48" s="80"/>
      <c r="G48" s="80"/>
      <c r="H48" s="80"/>
      <c r="I48" s="80"/>
      <c r="J48" s="80"/>
      <c r="K48" s="80"/>
      <c r="L48" s="80"/>
      <c r="M48" s="80"/>
      <c r="N48" s="80"/>
      <c r="O48" s="80"/>
      <c r="P48" s="80"/>
      <c r="Q48" s="80"/>
      <c r="R48" s="80"/>
      <c r="S48" s="80"/>
      <c r="T48" s="80"/>
      <c r="U48" s="80"/>
      <c r="V48" s="80"/>
      <c r="W48" s="80"/>
      <c r="X48" s="80"/>
      <c r="Y48" s="80"/>
      <c r="Z48" s="80"/>
      <c r="AA48" s="80"/>
    </row>
    <row r="49" spans="1:27" ht="30" customHeight="1" x14ac:dyDescent="0.15">
      <c r="A49" s="80"/>
      <c r="B49" s="80"/>
      <c r="C49" s="80"/>
      <c r="D49" s="80"/>
      <c r="E49" s="80"/>
      <c r="F49" s="80"/>
      <c r="G49" s="80"/>
      <c r="H49" s="80"/>
      <c r="I49" s="80"/>
      <c r="J49" s="80"/>
      <c r="K49" s="80"/>
      <c r="L49" s="80"/>
      <c r="M49" s="80"/>
      <c r="N49" s="80"/>
      <c r="O49" s="80"/>
      <c r="P49" s="80"/>
      <c r="Q49" s="80"/>
      <c r="R49" s="80"/>
      <c r="S49" s="80"/>
      <c r="T49" s="80"/>
      <c r="U49" s="80"/>
      <c r="V49" s="80"/>
      <c r="W49" s="80"/>
      <c r="X49" s="80"/>
      <c r="Y49" s="80"/>
      <c r="Z49" s="80"/>
      <c r="AA49" s="80"/>
    </row>
    <row r="50" spans="1:27" ht="30" customHeight="1" x14ac:dyDescent="0.15">
      <c r="A50" s="80"/>
      <c r="B50" s="80"/>
      <c r="C50" s="80"/>
      <c r="D50" s="80"/>
      <c r="E50" s="80"/>
      <c r="F50" s="80"/>
      <c r="G50" s="80"/>
      <c r="H50" s="80"/>
      <c r="I50" s="80"/>
      <c r="J50" s="80"/>
      <c r="K50" s="80"/>
      <c r="L50" s="80"/>
      <c r="M50" s="80"/>
      <c r="N50" s="80"/>
      <c r="O50" s="80"/>
      <c r="P50" s="80"/>
      <c r="Q50" s="80"/>
      <c r="R50" s="80"/>
      <c r="S50" s="80"/>
      <c r="T50" s="80"/>
      <c r="U50" s="80"/>
      <c r="V50" s="80"/>
      <c r="W50" s="80"/>
      <c r="X50" s="80"/>
      <c r="Y50" s="80"/>
      <c r="Z50" s="80"/>
      <c r="AA50" s="80"/>
    </row>
    <row r="51" spans="1:27" ht="30" customHeight="1" x14ac:dyDescent="0.15">
      <c r="A51" s="80"/>
      <c r="B51" s="80"/>
      <c r="C51" s="80"/>
      <c r="D51" s="80"/>
      <c r="E51" s="80"/>
      <c r="F51" s="80"/>
      <c r="G51" s="80"/>
      <c r="H51" s="80"/>
      <c r="I51" s="80"/>
      <c r="J51" s="80"/>
      <c r="K51" s="80"/>
      <c r="L51" s="80"/>
      <c r="M51" s="80"/>
      <c r="N51" s="80"/>
      <c r="O51" s="80"/>
      <c r="P51" s="80"/>
      <c r="Q51" s="80"/>
      <c r="R51" s="80"/>
      <c r="S51" s="80"/>
      <c r="T51" s="80"/>
      <c r="U51" s="80"/>
      <c r="V51" s="80"/>
      <c r="W51" s="80"/>
      <c r="X51" s="80"/>
      <c r="Y51" s="80"/>
      <c r="Z51" s="80"/>
      <c r="AA51" s="80"/>
    </row>
    <row r="52" spans="1:27" ht="30" customHeight="1" x14ac:dyDescent="0.15">
      <c r="A52" s="80"/>
      <c r="B52" s="80"/>
      <c r="C52" s="80"/>
      <c r="D52" s="80"/>
      <c r="E52" s="80"/>
      <c r="F52" s="80"/>
      <c r="G52" s="80"/>
      <c r="H52" s="80"/>
      <c r="I52" s="80"/>
      <c r="J52" s="80"/>
      <c r="K52" s="80"/>
      <c r="L52" s="80"/>
      <c r="M52" s="80"/>
      <c r="N52" s="80"/>
      <c r="O52" s="80"/>
      <c r="P52" s="80"/>
      <c r="Q52" s="80"/>
      <c r="R52" s="80"/>
      <c r="S52" s="80"/>
      <c r="T52" s="80"/>
      <c r="U52" s="80"/>
      <c r="V52" s="80"/>
      <c r="W52" s="80"/>
      <c r="X52" s="80"/>
      <c r="Y52" s="80"/>
      <c r="Z52" s="80"/>
      <c r="AA52" s="80"/>
    </row>
    <row r="53" spans="1:27" ht="30" customHeight="1" x14ac:dyDescent="0.15">
      <c r="A53" s="80"/>
      <c r="B53" s="80"/>
      <c r="C53" s="80"/>
      <c r="D53" s="80"/>
      <c r="E53" s="80"/>
      <c r="F53" s="80"/>
      <c r="G53" s="80"/>
      <c r="H53" s="80"/>
      <c r="I53" s="80"/>
      <c r="J53" s="80"/>
      <c r="K53" s="80"/>
      <c r="L53" s="80"/>
      <c r="M53" s="80"/>
      <c r="N53" s="80"/>
      <c r="O53" s="80"/>
      <c r="P53" s="80"/>
      <c r="Q53" s="80"/>
      <c r="R53" s="80"/>
      <c r="S53" s="80"/>
      <c r="T53" s="80"/>
      <c r="U53" s="80"/>
      <c r="V53" s="80"/>
      <c r="W53" s="80"/>
      <c r="X53" s="80"/>
      <c r="Y53" s="80"/>
      <c r="Z53" s="80"/>
      <c r="AA53" s="80"/>
    </row>
    <row r="54" spans="1:27" ht="30" customHeight="1" x14ac:dyDescent="0.15">
      <c r="A54" s="80"/>
      <c r="B54" s="80"/>
      <c r="C54" s="80"/>
      <c r="D54" s="80"/>
      <c r="E54" s="80"/>
      <c r="F54" s="80"/>
      <c r="G54" s="80"/>
      <c r="H54" s="80"/>
      <c r="I54" s="80"/>
      <c r="J54" s="80"/>
      <c r="K54" s="80"/>
      <c r="L54" s="80"/>
      <c r="M54" s="80"/>
      <c r="N54" s="80"/>
      <c r="O54" s="80"/>
      <c r="P54" s="80"/>
      <c r="Q54" s="80"/>
      <c r="R54" s="80"/>
      <c r="S54" s="80"/>
      <c r="T54" s="80"/>
      <c r="U54" s="80"/>
      <c r="V54" s="80"/>
      <c r="W54" s="80"/>
      <c r="X54" s="80"/>
      <c r="Y54" s="80"/>
      <c r="Z54" s="80"/>
      <c r="AA54" s="80"/>
    </row>
    <row r="55" spans="1:27" ht="30" customHeight="1" x14ac:dyDescent="0.15">
      <c r="A55" s="80"/>
      <c r="B55" s="80"/>
      <c r="C55" s="80"/>
      <c r="D55" s="80"/>
      <c r="E55" s="80"/>
      <c r="F55" s="80"/>
      <c r="G55" s="80"/>
      <c r="H55" s="80"/>
      <c r="I55" s="80"/>
      <c r="J55" s="80"/>
      <c r="K55" s="80"/>
      <c r="L55" s="80"/>
      <c r="M55" s="80"/>
      <c r="N55" s="80"/>
      <c r="O55" s="80"/>
      <c r="P55" s="80"/>
      <c r="Q55" s="80"/>
      <c r="R55" s="80"/>
      <c r="S55" s="80"/>
      <c r="T55" s="80"/>
      <c r="U55" s="80"/>
      <c r="V55" s="80"/>
      <c r="W55" s="80"/>
      <c r="X55" s="80"/>
      <c r="Y55" s="80"/>
      <c r="Z55" s="80"/>
      <c r="AA55" s="80"/>
    </row>
    <row r="56" spans="1:27" ht="30" customHeight="1" x14ac:dyDescent="0.15">
      <c r="A56" s="80"/>
      <c r="B56" s="80"/>
      <c r="C56" s="80"/>
      <c r="D56" s="80"/>
      <c r="E56" s="80"/>
      <c r="F56" s="80"/>
      <c r="G56" s="80"/>
      <c r="H56" s="80"/>
      <c r="I56" s="80"/>
      <c r="J56" s="80"/>
      <c r="K56" s="80"/>
      <c r="L56" s="80"/>
      <c r="M56" s="80"/>
      <c r="N56" s="80"/>
      <c r="O56" s="80"/>
      <c r="P56" s="80"/>
      <c r="Q56" s="80"/>
      <c r="R56" s="80"/>
      <c r="S56" s="80"/>
      <c r="T56" s="80"/>
      <c r="U56" s="80"/>
      <c r="V56" s="80"/>
      <c r="W56" s="80"/>
      <c r="X56" s="80"/>
      <c r="Y56" s="80"/>
      <c r="Z56" s="80"/>
      <c r="AA56" s="80"/>
    </row>
    <row r="57" spans="1:27" ht="30" customHeight="1" x14ac:dyDescent="0.15">
      <c r="A57" s="80"/>
      <c r="B57" s="80"/>
      <c r="C57" s="80"/>
      <c r="D57" s="80"/>
      <c r="E57" s="80"/>
      <c r="F57" s="80"/>
      <c r="G57" s="80"/>
      <c r="H57" s="80"/>
      <c r="I57" s="80"/>
      <c r="J57" s="80"/>
      <c r="K57" s="80"/>
      <c r="L57" s="80"/>
      <c r="M57" s="80"/>
      <c r="N57" s="80"/>
      <c r="O57" s="80"/>
      <c r="P57" s="80"/>
      <c r="Q57" s="80"/>
      <c r="R57" s="80"/>
      <c r="S57" s="80"/>
      <c r="T57" s="80"/>
      <c r="U57" s="80"/>
      <c r="V57" s="80"/>
      <c r="W57" s="80"/>
      <c r="X57" s="80"/>
      <c r="Y57" s="80"/>
      <c r="Z57" s="80"/>
      <c r="AA57" s="80"/>
    </row>
    <row r="58" spans="1:27" ht="30" customHeight="1" x14ac:dyDescent="0.15">
      <c r="A58" s="80"/>
      <c r="B58" s="80"/>
      <c r="C58" s="80"/>
      <c r="D58" s="80"/>
      <c r="E58" s="80"/>
      <c r="F58" s="80"/>
      <c r="G58" s="80"/>
      <c r="H58" s="80"/>
      <c r="I58" s="80"/>
      <c r="J58" s="80"/>
      <c r="K58" s="80"/>
      <c r="L58" s="80"/>
      <c r="M58" s="80"/>
      <c r="N58" s="80"/>
      <c r="O58" s="80"/>
      <c r="P58" s="80"/>
      <c r="Q58" s="80"/>
      <c r="R58" s="80"/>
      <c r="S58" s="80"/>
      <c r="T58" s="80"/>
      <c r="U58" s="80"/>
      <c r="V58" s="80"/>
      <c r="W58" s="80"/>
      <c r="X58" s="80"/>
      <c r="Y58" s="80"/>
      <c r="Z58" s="80"/>
      <c r="AA58" s="80"/>
    </row>
    <row r="59" spans="1:27" ht="30" customHeight="1" x14ac:dyDescent="0.15">
      <c r="A59" s="80"/>
      <c r="B59" s="80"/>
      <c r="C59" s="80"/>
      <c r="D59" s="80"/>
      <c r="E59" s="80"/>
      <c r="F59" s="80"/>
      <c r="G59" s="80"/>
      <c r="H59" s="80"/>
      <c r="I59" s="80"/>
      <c r="J59" s="80"/>
      <c r="K59" s="80"/>
      <c r="L59" s="80"/>
      <c r="M59" s="80"/>
      <c r="N59" s="80"/>
      <c r="O59" s="80"/>
      <c r="P59" s="80"/>
      <c r="Q59" s="80"/>
      <c r="R59" s="80"/>
      <c r="S59" s="80"/>
      <c r="T59" s="80"/>
      <c r="U59" s="80"/>
      <c r="V59" s="80"/>
      <c r="W59" s="80"/>
      <c r="X59" s="80"/>
      <c r="Y59" s="80"/>
      <c r="Z59" s="80"/>
      <c r="AA59" s="80"/>
    </row>
    <row r="60" spans="1:27" ht="30" customHeight="1" x14ac:dyDescent="0.15">
      <c r="A60" s="80"/>
      <c r="B60" s="80"/>
      <c r="C60" s="80"/>
      <c r="D60" s="80"/>
      <c r="E60" s="80"/>
      <c r="F60" s="80"/>
      <c r="G60" s="80"/>
      <c r="H60" s="80"/>
      <c r="I60" s="80"/>
      <c r="J60" s="80"/>
      <c r="K60" s="80"/>
      <c r="L60" s="80"/>
      <c r="M60" s="80"/>
      <c r="N60" s="80"/>
      <c r="O60" s="80"/>
      <c r="P60" s="80"/>
      <c r="Q60" s="80"/>
      <c r="R60" s="80"/>
      <c r="S60" s="80"/>
      <c r="T60" s="80"/>
      <c r="U60" s="80"/>
      <c r="V60" s="80"/>
      <c r="W60" s="80"/>
      <c r="X60" s="80"/>
      <c r="Y60" s="80"/>
      <c r="Z60" s="80"/>
      <c r="AA60" s="80"/>
    </row>
    <row r="61" spans="1:27" ht="30" customHeight="1" x14ac:dyDescent="0.15">
      <c r="A61" s="80"/>
      <c r="B61" s="80"/>
      <c r="C61" s="80"/>
      <c r="D61" s="80"/>
      <c r="E61" s="80"/>
      <c r="F61" s="80"/>
      <c r="G61" s="80"/>
      <c r="H61" s="80"/>
      <c r="I61" s="80"/>
      <c r="J61" s="80"/>
      <c r="K61" s="80"/>
      <c r="L61" s="80"/>
      <c r="M61" s="80"/>
      <c r="N61" s="80"/>
      <c r="O61" s="80"/>
      <c r="P61" s="80"/>
      <c r="Q61" s="80"/>
      <c r="R61" s="80"/>
      <c r="S61" s="80"/>
      <c r="T61" s="80"/>
      <c r="U61" s="80"/>
      <c r="V61" s="80"/>
      <c r="W61" s="80"/>
      <c r="X61" s="80"/>
      <c r="Y61" s="80"/>
      <c r="Z61" s="80"/>
      <c r="AA61" s="80"/>
    </row>
    <row r="62" spans="1:27" ht="30" customHeight="1" x14ac:dyDescent="0.15">
      <c r="A62" s="80"/>
      <c r="B62" s="80"/>
      <c r="C62" s="80"/>
      <c r="D62" s="80"/>
      <c r="E62" s="80"/>
      <c r="F62" s="80"/>
      <c r="G62" s="80"/>
      <c r="H62" s="80"/>
      <c r="I62" s="80"/>
      <c r="J62" s="80"/>
      <c r="K62" s="80"/>
      <c r="L62" s="80"/>
      <c r="M62" s="80"/>
      <c r="N62" s="80"/>
      <c r="O62" s="80"/>
      <c r="P62" s="80"/>
      <c r="Q62" s="80"/>
      <c r="R62" s="80"/>
      <c r="S62" s="80"/>
      <c r="T62" s="80"/>
      <c r="U62" s="80"/>
      <c r="V62" s="80"/>
      <c r="W62" s="80"/>
      <c r="X62" s="80"/>
      <c r="Y62" s="80"/>
      <c r="Z62" s="80"/>
      <c r="AA62" s="80"/>
    </row>
    <row r="63" spans="1:27" ht="30" customHeight="1" x14ac:dyDescent="0.15">
      <c r="A63" s="80"/>
      <c r="B63" s="80"/>
      <c r="C63" s="80"/>
      <c r="D63" s="80"/>
      <c r="E63" s="80"/>
      <c r="F63" s="80"/>
      <c r="G63" s="80"/>
      <c r="H63" s="80"/>
      <c r="I63" s="80"/>
      <c r="J63" s="80"/>
      <c r="K63" s="80"/>
      <c r="L63" s="80"/>
      <c r="M63" s="80"/>
      <c r="N63" s="80"/>
      <c r="O63" s="80"/>
      <c r="P63" s="80"/>
      <c r="Q63" s="80"/>
      <c r="R63" s="80"/>
      <c r="S63" s="80"/>
      <c r="T63" s="80"/>
      <c r="U63" s="80"/>
      <c r="V63" s="80"/>
      <c r="W63" s="80"/>
      <c r="X63" s="80"/>
      <c r="Y63" s="80"/>
      <c r="Z63" s="80"/>
      <c r="AA63" s="80"/>
    </row>
    <row r="64" spans="1:27" ht="30" customHeight="1" x14ac:dyDescent="0.15">
      <c r="A64" s="80"/>
      <c r="B64" s="80"/>
      <c r="C64" s="80"/>
      <c r="D64" s="80"/>
      <c r="E64" s="80"/>
      <c r="F64" s="80"/>
      <c r="G64" s="80"/>
      <c r="H64" s="80"/>
      <c r="I64" s="80"/>
      <c r="J64" s="80"/>
      <c r="K64" s="80"/>
      <c r="L64" s="80"/>
      <c r="M64" s="80"/>
      <c r="N64" s="80"/>
      <c r="O64" s="80"/>
      <c r="P64" s="80"/>
      <c r="Q64" s="80"/>
      <c r="R64" s="80"/>
      <c r="S64" s="80"/>
      <c r="T64" s="80"/>
      <c r="U64" s="80"/>
      <c r="V64" s="80"/>
      <c r="W64" s="80"/>
      <c r="X64" s="80"/>
      <c r="Y64" s="80"/>
      <c r="Z64" s="80"/>
      <c r="AA64" s="80"/>
    </row>
    <row r="65" spans="1:27" ht="30" customHeight="1" x14ac:dyDescent="0.15">
      <c r="A65" s="80"/>
      <c r="B65" s="80"/>
      <c r="C65" s="80"/>
      <c r="D65" s="80"/>
      <c r="E65" s="80"/>
      <c r="F65" s="80"/>
      <c r="G65" s="80"/>
      <c r="H65" s="80"/>
      <c r="I65" s="80"/>
      <c r="J65" s="80"/>
      <c r="K65" s="80"/>
      <c r="L65" s="80"/>
      <c r="M65" s="80"/>
      <c r="N65" s="80"/>
      <c r="O65" s="80"/>
      <c r="P65" s="80"/>
      <c r="Q65" s="80"/>
      <c r="R65" s="80"/>
      <c r="S65" s="80"/>
      <c r="T65" s="80"/>
      <c r="U65" s="80"/>
      <c r="V65" s="80"/>
      <c r="W65" s="80"/>
      <c r="X65" s="80"/>
      <c r="Y65" s="80"/>
      <c r="Z65" s="80"/>
      <c r="AA65" s="80"/>
    </row>
    <row r="66" spans="1:27" ht="30" customHeight="1" x14ac:dyDescent="0.15">
      <c r="A66" s="80"/>
      <c r="B66" s="80"/>
      <c r="C66" s="80"/>
      <c r="D66" s="80"/>
      <c r="E66" s="80"/>
      <c r="F66" s="80"/>
      <c r="G66" s="80"/>
      <c r="H66" s="80"/>
      <c r="I66" s="80"/>
      <c r="J66" s="80"/>
      <c r="K66" s="80"/>
      <c r="L66" s="80"/>
      <c r="M66" s="80"/>
      <c r="N66" s="80"/>
      <c r="O66" s="80"/>
      <c r="P66" s="80"/>
      <c r="Q66" s="80"/>
      <c r="R66" s="80"/>
      <c r="S66" s="80"/>
      <c r="T66" s="80"/>
      <c r="U66" s="80"/>
      <c r="V66" s="80"/>
      <c r="W66" s="80"/>
      <c r="X66" s="80"/>
      <c r="Y66" s="80"/>
      <c r="Z66" s="80"/>
      <c r="AA66" s="80"/>
    </row>
    <row r="67" spans="1:27" ht="30" customHeight="1" x14ac:dyDescent="0.15">
      <c r="A67" s="80"/>
      <c r="B67" s="80"/>
      <c r="C67" s="80"/>
      <c r="D67" s="80"/>
      <c r="E67" s="80"/>
      <c r="F67" s="80"/>
      <c r="G67" s="80"/>
      <c r="H67" s="80"/>
      <c r="I67" s="80"/>
      <c r="J67" s="80"/>
      <c r="K67" s="80"/>
      <c r="L67" s="80"/>
      <c r="M67" s="80"/>
      <c r="N67" s="80"/>
      <c r="O67" s="80"/>
      <c r="P67" s="80"/>
      <c r="Q67" s="80"/>
      <c r="R67" s="80"/>
      <c r="S67" s="80"/>
      <c r="T67" s="80"/>
      <c r="U67" s="80"/>
      <c r="V67" s="80"/>
      <c r="W67" s="80"/>
      <c r="X67" s="80"/>
      <c r="Y67" s="80"/>
      <c r="Z67" s="80"/>
      <c r="AA67" s="80"/>
    </row>
    <row r="68" spans="1:27" ht="30" customHeight="1" x14ac:dyDescent="0.15">
      <c r="A68" s="80"/>
      <c r="B68" s="80"/>
      <c r="C68" s="80"/>
      <c r="D68" s="80"/>
      <c r="E68" s="80"/>
      <c r="F68" s="80"/>
      <c r="G68" s="80"/>
      <c r="H68" s="80"/>
      <c r="I68" s="80"/>
      <c r="J68" s="80"/>
      <c r="K68" s="80"/>
      <c r="L68" s="80"/>
      <c r="M68" s="80"/>
      <c r="N68" s="80"/>
      <c r="O68" s="80"/>
      <c r="P68" s="80"/>
      <c r="Q68" s="80"/>
      <c r="R68" s="80"/>
      <c r="S68" s="80"/>
      <c r="T68" s="80"/>
      <c r="U68" s="80"/>
      <c r="V68" s="80"/>
      <c r="W68" s="80"/>
      <c r="X68" s="80"/>
      <c r="Y68" s="80"/>
      <c r="Z68" s="80"/>
      <c r="AA68" s="80"/>
    </row>
    <row r="69" spans="1:27" ht="30" customHeight="1" x14ac:dyDescent="0.15">
      <c r="A69" s="80"/>
      <c r="B69" s="80"/>
      <c r="C69" s="80"/>
      <c r="D69" s="80"/>
      <c r="E69" s="80"/>
      <c r="F69" s="80"/>
      <c r="G69" s="80"/>
      <c r="H69" s="80"/>
      <c r="I69" s="80"/>
      <c r="J69" s="80"/>
      <c r="K69" s="80"/>
      <c r="L69" s="80"/>
      <c r="M69" s="80"/>
      <c r="N69" s="80"/>
      <c r="O69" s="80"/>
      <c r="P69" s="80"/>
      <c r="Q69" s="80"/>
      <c r="R69" s="80"/>
      <c r="S69" s="80"/>
      <c r="T69" s="80"/>
      <c r="U69" s="80"/>
      <c r="V69" s="80"/>
      <c r="W69" s="80"/>
      <c r="X69" s="80"/>
      <c r="Y69" s="80"/>
      <c r="Z69" s="80"/>
      <c r="AA69" s="80"/>
    </row>
    <row r="70" spans="1:27" ht="30" customHeight="1" x14ac:dyDescent="0.15">
      <c r="A70" s="80"/>
      <c r="B70" s="80"/>
      <c r="C70" s="80"/>
      <c r="D70" s="80"/>
      <c r="E70" s="80"/>
      <c r="F70" s="80"/>
      <c r="G70" s="80"/>
      <c r="H70" s="80"/>
      <c r="I70" s="80"/>
      <c r="J70" s="80"/>
      <c r="K70" s="80"/>
      <c r="L70" s="80"/>
      <c r="M70" s="80"/>
      <c r="N70" s="80"/>
      <c r="O70" s="80"/>
      <c r="P70" s="80"/>
      <c r="Q70" s="80"/>
      <c r="R70" s="80"/>
      <c r="S70" s="80"/>
      <c r="T70" s="80"/>
      <c r="U70" s="80"/>
      <c r="V70" s="80"/>
      <c r="W70" s="80"/>
      <c r="X70" s="80"/>
      <c r="Y70" s="80"/>
      <c r="Z70" s="80"/>
      <c r="AA70" s="80"/>
    </row>
    <row r="71" spans="1:27" ht="30" customHeight="1" x14ac:dyDescent="0.15">
      <c r="A71" s="80"/>
      <c r="B71" s="80"/>
      <c r="C71" s="80"/>
      <c r="D71" s="80"/>
      <c r="E71" s="80"/>
      <c r="F71" s="80"/>
      <c r="G71" s="80"/>
      <c r="H71" s="80"/>
      <c r="I71" s="80"/>
      <c r="J71" s="80"/>
      <c r="K71" s="80"/>
      <c r="L71" s="80"/>
      <c r="M71" s="80"/>
      <c r="N71" s="80"/>
      <c r="O71" s="80"/>
      <c r="P71" s="80"/>
      <c r="Q71" s="80"/>
      <c r="R71" s="80"/>
      <c r="S71" s="80"/>
      <c r="T71" s="80"/>
      <c r="U71" s="80"/>
      <c r="V71" s="80"/>
      <c r="W71" s="80"/>
      <c r="X71" s="80"/>
      <c r="Y71" s="80"/>
      <c r="Z71" s="80"/>
      <c r="AA71" s="80"/>
    </row>
    <row r="72" spans="1:27" ht="30" customHeight="1" x14ac:dyDescent="0.15">
      <c r="A72" s="80"/>
      <c r="B72" s="80"/>
      <c r="C72" s="80"/>
      <c r="D72" s="80"/>
      <c r="E72" s="80"/>
      <c r="F72" s="80"/>
      <c r="G72" s="80"/>
      <c r="H72" s="80"/>
      <c r="I72" s="80"/>
      <c r="J72" s="80"/>
      <c r="K72" s="80"/>
      <c r="L72" s="80"/>
      <c r="M72" s="80"/>
      <c r="N72" s="80"/>
      <c r="O72" s="80"/>
      <c r="P72" s="80"/>
      <c r="Q72" s="80"/>
      <c r="R72" s="80"/>
      <c r="S72" s="80"/>
      <c r="T72" s="80"/>
      <c r="U72" s="80"/>
      <c r="V72" s="80"/>
      <c r="W72" s="80"/>
      <c r="X72" s="80"/>
      <c r="Y72" s="80"/>
      <c r="Z72" s="80"/>
      <c r="AA72" s="80"/>
    </row>
    <row r="73" spans="1:27" ht="30" customHeight="1" x14ac:dyDescent="0.15">
      <c r="A73" s="80"/>
      <c r="B73" s="80"/>
      <c r="C73" s="80"/>
      <c r="D73" s="80"/>
      <c r="E73" s="80"/>
      <c r="F73" s="80"/>
      <c r="G73" s="80"/>
      <c r="H73" s="80"/>
      <c r="I73" s="80"/>
      <c r="J73" s="80"/>
      <c r="K73" s="80"/>
      <c r="L73" s="80"/>
      <c r="M73" s="80"/>
      <c r="N73" s="80"/>
      <c r="O73" s="80"/>
      <c r="P73" s="80"/>
      <c r="Q73" s="80"/>
      <c r="R73" s="80"/>
      <c r="S73" s="80"/>
      <c r="T73" s="80"/>
      <c r="U73" s="80"/>
      <c r="V73" s="80"/>
      <c r="W73" s="80"/>
      <c r="X73" s="80"/>
      <c r="Y73" s="80"/>
      <c r="Z73" s="80"/>
      <c r="AA73" s="80"/>
    </row>
    <row r="74" spans="1:27" ht="30" customHeight="1" x14ac:dyDescent="0.15">
      <c r="A74" s="80"/>
      <c r="B74" s="80"/>
      <c r="C74" s="80"/>
      <c r="D74" s="80"/>
      <c r="E74" s="80"/>
      <c r="F74" s="80"/>
      <c r="G74" s="80"/>
      <c r="H74" s="80"/>
      <c r="I74" s="80"/>
      <c r="J74" s="80"/>
      <c r="K74" s="80"/>
      <c r="L74" s="80"/>
      <c r="M74" s="80"/>
      <c r="N74" s="80"/>
      <c r="O74" s="80"/>
      <c r="P74" s="80"/>
      <c r="Q74" s="80"/>
      <c r="R74" s="80"/>
      <c r="S74" s="80"/>
      <c r="T74" s="80"/>
      <c r="U74" s="80"/>
      <c r="V74" s="80"/>
      <c r="W74" s="80"/>
      <c r="X74" s="80"/>
      <c r="Y74" s="80"/>
      <c r="Z74" s="80"/>
      <c r="AA74" s="80"/>
    </row>
    <row r="75" spans="1:27" ht="30" customHeight="1" x14ac:dyDescent="0.15">
      <c r="A75" s="80"/>
      <c r="B75" s="80"/>
      <c r="C75" s="80"/>
      <c r="D75" s="80"/>
      <c r="E75" s="80"/>
      <c r="F75" s="80"/>
      <c r="G75" s="80"/>
      <c r="H75" s="80"/>
      <c r="I75" s="80"/>
      <c r="J75" s="80"/>
      <c r="K75" s="80"/>
      <c r="L75" s="80"/>
      <c r="M75" s="80"/>
      <c r="N75" s="80"/>
      <c r="O75" s="80"/>
      <c r="P75" s="80"/>
      <c r="Q75" s="80"/>
      <c r="R75" s="80"/>
      <c r="S75" s="80"/>
      <c r="T75" s="80"/>
      <c r="U75" s="80"/>
      <c r="V75" s="80"/>
      <c r="W75" s="80"/>
      <c r="X75" s="80"/>
      <c r="Y75" s="80"/>
      <c r="Z75" s="80"/>
      <c r="AA75" s="80"/>
    </row>
    <row r="76" spans="1:27" ht="30" customHeight="1" x14ac:dyDescent="0.15">
      <c r="A76" s="80"/>
      <c r="B76" s="80"/>
      <c r="C76" s="80"/>
      <c r="D76" s="80"/>
      <c r="E76" s="80"/>
      <c r="F76" s="80"/>
      <c r="G76" s="80"/>
      <c r="H76" s="80"/>
      <c r="I76" s="80"/>
      <c r="J76" s="80"/>
      <c r="K76" s="80"/>
      <c r="L76" s="80"/>
      <c r="M76" s="80"/>
      <c r="N76" s="80"/>
      <c r="O76" s="80"/>
      <c r="P76" s="80"/>
      <c r="Q76" s="80"/>
      <c r="R76" s="80"/>
      <c r="S76" s="80"/>
      <c r="T76" s="80"/>
      <c r="U76" s="80"/>
      <c r="V76" s="80"/>
      <c r="W76" s="80"/>
      <c r="X76" s="80"/>
      <c r="Y76" s="80"/>
      <c r="Z76" s="80"/>
      <c r="AA76" s="80"/>
    </row>
    <row r="77" spans="1:27" ht="30" customHeight="1" x14ac:dyDescent="0.15">
      <c r="A77" s="80"/>
      <c r="B77" s="80"/>
      <c r="C77" s="80"/>
      <c r="D77" s="80"/>
      <c r="E77" s="80"/>
      <c r="F77" s="80"/>
      <c r="G77" s="80"/>
      <c r="H77" s="80"/>
      <c r="I77" s="80"/>
      <c r="J77" s="80"/>
      <c r="K77" s="80"/>
      <c r="L77" s="80"/>
      <c r="M77" s="80"/>
      <c r="N77" s="80"/>
      <c r="O77" s="80"/>
      <c r="P77" s="80"/>
      <c r="Q77" s="80"/>
      <c r="R77" s="80"/>
      <c r="S77" s="80"/>
      <c r="T77" s="80"/>
      <c r="U77" s="80"/>
      <c r="V77" s="80"/>
      <c r="W77" s="80"/>
      <c r="X77" s="80"/>
      <c r="Y77" s="80"/>
      <c r="Z77" s="80"/>
      <c r="AA77" s="80"/>
    </row>
    <row r="78" spans="1:27" ht="30" customHeight="1" x14ac:dyDescent="0.15">
      <c r="A78" s="80"/>
      <c r="B78" s="80"/>
      <c r="C78" s="80"/>
      <c r="D78" s="80"/>
      <c r="E78" s="80"/>
      <c r="F78" s="80"/>
      <c r="G78" s="80"/>
      <c r="H78" s="80"/>
      <c r="I78" s="80"/>
      <c r="J78" s="80"/>
      <c r="K78" s="80"/>
      <c r="L78" s="80"/>
      <c r="M78" s="80"/>
      <c r="N78" s="80"/>
      <c r="O78" s="80"/>
      <c r="P78" s="80"/>
      <c r="Q78" s="80"/>
      <c r="R78" s="80"/>
      <c r="S78" s="80"/>
      <c r="T78" s="80"/>
      <c r="U78" s="80"/>
      <c r="V78" s="80"/>
      <c r="W78" s="80"/>
      <c r="X78" s="80"/>
      <c r="Y78" s="80"/>
      <c r="Z78" s="80"/>
      <c r="AA78" s="80"/>
    </row>
    <row r="79" spans="1:27" ht="30" customHeight="1" x14ac:dyDescent="0.15">
      <c r="A79" s="80"/>
      <c r="B79" s="80"/>
      <c r="C79" s="80"/>
      <c r="D79" s="80"/>
      <c r="E79" s="80"/>
      <c r="F79" s="80"/>
      <c r="G79" s="80"/>
      <c r="H79" s="80"/>
      <c r="I79" s="80"/>
      <c r="J79" s="80"/>
      <c r="K79" s="80"/>
      <c r="L79" s="80"/>
      <c r="M79" s="80"/>
      <c r="N79" s="80"/>
      <c r="O79" s="80"/>
      <c r="P79" s="80"/>
      <c r="Q79" s="80"/>
      <c r="R79" s="80"/>
      <c r="S79" s="80"/>
      <c r="T79" s="80"/>
      <c r="U79" s="80"/>
      <c r="V79" s="80"/>
      <c r="W79" s="80"/>
      <c r="X79" s="80"/>
      <c r="Y79" s="80"/>
      <c r="Z79" s="80"/>
      <c r="AA79" s="80"/>
    </row>
    <row r="80" spans="1:27" ht="30" customHeight="1" x14ac:dyDescent="0.15">
      <c r="A80" s="80"/>
      <c r="B80" s="80"/>
      <c r="C80" s="80"/>
      <c r="D80" s="80"/>
      <c r="E80" s="80"/>
      <c r="F80" s="80"/>
      <c r="G80" s="80"/>
      <c r="H80" s="80"/>
      <c r="I80" s="80"/>
      <c r="J80" s="80"/>
      <c r="K80" s="80"/>
      <c r="L80" s="80"/>
      <c r="M80" s="80"/>
      <c r="N80" s="80"/>
      <c r="O80" s="80"/>
      <c r="P80" s="80"/>
      <c r="Q80" s="80"/>
      <c r="R80" s="80"/>
      <c r="S80" s="80"/>
      <c r="T80" s="80"/>
      <c r="U80" s="80"/>
      <c r="V80" s="80"/>
      <c r="W80" s="80"/>
      <c r="X80" s="80"/>
      <c r="Y80" s="80"/>
      <c r="Z80" s="80"/>
      <c r="AA80" s="80"/>
    </row>
    <row r="81" spans="1:27" ht="30" customHeight="1" x14ac:dyDescent="0.15">
      <c r="A81" s="80"/>
      <c r="B81" s="80"/>
      <c r="C81" s="80"/>
      <c r="D81" s="80"/>
      <c r="E81" s="80"/>
      <c r="F81" s="80"/>
      <c r="G81" s="80"/>
      <c r="H81" s="80"/>
      <c r="I81" s="80"/>
      <c r="J81" s="80"/>
      <c r="K81" s="80"/>
      <c r="L81" s="80"/>
      <c r="M81" s="80"/>
      <c r="N81" s="80"/>
      <c r="O81" s="80"/>
      <c r="P81" s="80"/>
      <c r="Q81" s="80"/>
      <c r="R81" s="80"/>
      <c r="S81" s="80"/>
      <c r="T81" s="80"/>
      <c r="U81" s="80"/>
      <c r="V81" s="80"/>
      <c r="W81" s="80"/>
      <c r="X81" s="80"/>
      <c r="Y81" s="80"/>
      <c r="Z81" s="80"/>
      <c r="AA81" s="80"/>
    </row>
    <row r="82" spans="1:27" ht="30" customHeight="1" x14ac:dyDescent="0.15">
      <c r="A82" s="80"/>
      <c r="B82" s="80"/>
      <c r="C82" s="80"/>
      <c r="D82" s="80"/>
      <c r="E82" s="80"/>
      <c r="F82" s="80"/>
      <c r="G82" s="80"/>
      <c r="H82" s="80"/>
      <c r="I82" s="80"/>
      <c r="J82" s="80"/>
      <c r="K82" s="80"/>
      <c r="L82" s="80"/>
      <c r="M82" s="80"/>
      <c r="N82" s="80"/>
      <c r="O82" s="80"/>
      <c r="P82" s="80"/>
      <c r="Q82" s="80"/>
      <c r="R82" s="80"/>
      <c r="S82" s="80"/>
      <c r="T82" s="80"/>
      <c r="U82" s="80"/>
      <c r="V82" s="80"/>
      <c r="W82" s="80"/>
      <c r="X82" s="80"/>
      <c r="Y82" s="80"/>
      <c r="Z82" s="80"/>
      <c r="AA82" s="80"/>
    </row>
    <row r="83" spans="1:27" ht="30" customHeight="1" x14ac:dyDescent="0.15">
      <c r="A83" s="80"/>
      <c r="B83" s="80"/>
      <c r="C83" s="80"/>
      <c r="D83" s="80"/>
      <c r="E83" s="80"/>
      <c r="F83" s="80"/>
      <c r="G83" s="80"/>
      <c r="H83" s="80"/>
      <c r="I83" s="80"/>
      <c r="J83" s="80"/>
      <c r="K83" s="80"/>
      <c r="L83" s="80"/>
      <c r="M83" s="80"/>
      <c r="N83" s="80"/>
      <c r="O83" s="80"/>
      <c r="P83" s="80"/>
      <c r="Q83" s="80"/>
      <c r="R83" s="80"/>
      <c r="S83" s="80"/>
      <c r="T83" s="80"/>
      <c r="U83" s="80"/>
      <c r="V83" s="80"/>
      <c r="W83" s="80"/>
      <c r="X83" s="80"/>
      <c r="Y83" s="80"/>
      <c r="Z83" s="80"/>
      <c r="AA83" s="80"/>
    </row>
    <row r="84" spans="1:27" ht="30" customHeight="1" x14ac:dyDescent="0.15">
      <c r="A84" s="80"/>
      <c r="B84" s="80"/>
      <c r="C84" s="80"/>
      <c r="D84" s="80"/>
      <c r="E84" s="80"/>
      <c r="F84" s="80"/>
      <c r="G84" s="80"/>
      <c r="H84" s="80"/>
      <c r="I84" s="80"/>
      <c r="J84" s="80"/>
      <c r="K84" s="80"/>
      <c r="L84" s="80"/>
      <c r="M84" s="80"/>
      <c r="N84" s="80"/>
      <c r="O84" s="80"/>
      <c r="P84" s="80"/>
      <c r="Q84" s="80"/>
      <c r="R84" s="80"/>
      <c r="S84" s="80"/>
      <c r="T84" s="80"/>
      <c r="U84" s="80"/>
      <c r="V84" s="80"/>
      <c r="W84" s="80"/>
      <c r="X84" s="80"/>
      <c r="Y84" s="80"/>
      <c r="Z84" s="80"/>
      <c r="AA84" s="80"/>
    </row>
    <row r="85" spans="1:27" ht="30" customHeight="1" x14ac:dyDescent="0.15">
      <c r="A85" s="80"/>
      <c r="B85" s="80"/>
      <c r="C85" s="80"/>
      <c r="D85" s="80"/>
      <c r="E85" s="80"/>
      <c r="F85" s="80"/>
      <c r="G85" s="80"/>
      <c r="H85" s="80"/>
      <c r="I85" s="80"/>
      <c r="J85" s="80"/>
      <c r="K85" s="80"/>
      <c r="L85" s="80"/>
      <c r="M85" s="80"/>
      <c r="N85" s="80"/>
      <c r="O85" s="80"/>
      <c r="P85" s="80"/>
      <c r="Q85" s="80"/>
      <c r="R85" s="80"/>
      <c r="S85" s="80"/>
      <c r="T85" s="80"/>
      <c r="U85" s="80"/>
      <c r="V85" s="80"/>
      <c r="W85" s="80"/>
      <c r="X85" s="80"/>
      <c r="Y85" s="80"/>
      <c r="Z85" s="80"/>
      <c r="AA85" s="80"/>
    </row>
    <row r="86" spans="1:27" ht="30" customHeight="1" x14ac:dyDescent="0.15">
      <c r="A86" s="80"/>
      <c r="B86" s="80"/>
      <c r="C86" s="80"/>
      <c r="D86" s="80"/>
      <c r="E86" s="80"/>
      <c r="F86" s="80"/>
      <c r="G86" s="80"/>
      <c r="H86" s="80"/>
      <c r="I86" s="80"/>
      <c r="J86" s="80"/>
      <c r="K86" s="80"/>
      <c r="L86" s="80"/>
      <c r="M86" s="80"/>
      <c r="N86" s="80"/>
      <c r="O86" s="80"/>
      <c r="P86" s="80"/>
      <c r="Q86" s="80"/>
      <c r="R86" s="80"/>
      <c r="S86" s="80"/>
      <c r="T86" s="80"/>
      <c r="U86" s="80"/>
      <c r="V86" s="80"/>
      <c r="W86" s="80"/>
      <c r="X86" s="80"/>
      <c r="Y86" s="80"/>
      <c r="Z86" s="80"/>
      <c r="AA86" s="80"/>
    </row>
    <row r="87" spans="1:27" ht="30" customHeight="1" x14ac:dyDescent="0.15">
      <c r="A87" s="80"/>
      <c r="B87" s="80"/>
      <c r="C87" s="80"/>
      <c r="D87" s="80"/>
      <c r="E87" s="80"/>
      <c r="F87" s="80"/>
      <c r="G87" s="80"/>
      <c r="H87" s="80"/>
      <c r="I87" s="80"/>
      <c r="J87" s="80"/>
      <c r="K87" s="80"/>
      <c r="L87" s="80"/>
      <c r="M87" s="80"/>
      <c r="N87" s="80"/>
      <c r="O87" s="80"/>
      <c r="P87" s="80"/>
      <c r="Q87" s="80"/>
      <c r="R87" s="80"/>
      <c r="S87" s="80"/>
      <c r="T87" s="80"/>
      <c r="U87" s="80"/>
      <c r="V87" s="80"/>
      <c r="W87" s="80"/>
      <c r="X87" s="80"/>
      <c r="Y87" s="80"/>
      <c r="Z87" s="80"/>
      <c r="AA87" s="80"/>
    </row>
    <row r="88" spans="1:27" ht="30" customHeight="1" x14ac:dyDescent="0.15">
      <c r="A88" s="80"/>
      <c r="B88" s="80"/>
      <c r="C88" s="80"/>
      <c r="D88" s="80"/>
      <c r="E88" s="80"/>
      <c r="F88" s="80"/>
      <c r="G88" s="80"/>
      <c r="H88" s="80"/>
      <c r="I88" s="80"/>
      <c r="J88" s="80"/>
      <c r="K88" s="80"/>
      <c r="L88" s="80"/>
      <c r="M88" s="80"/>
      <c r="N88" s="80"/>
      <c r="O88" s="80"/>
      <c r="P88" s="80"/>
      <c r="Q88" s="80"/>
      <c r="R88" s="80"/>
      <c r="S88" s="80"/>
      <c r="T88" s="80"/>
      <c r="U88" s="80"/>
      <c r="V88" s="80"/>
      <c r="W88" s="80"/>
      <c r="X88" s="80"/>
      <c r="Y88" s="80"/>
      <c r="Z88" s="80"/>
      <c r="AA88" s="80"/>
    </row>
    <row r="89" spans="1:27" ht="30" customHeight="1" x14ac:dyDescent="0.15">
      <c r="A89" s="80"/>
      <c r="B89" s="80"/>
      <c r="C89" s="80"/>
      <c r="D89" s="80"/>
      <c r="E89" s="80"/>
      <c r="F89" s="80"/>
      <c r="G89" s="80"/>
      <c r="H89" s="80"/>
      <c r="I89" s="80"/>
      <c r="J89" s="80"/>
      <c r="K89" s="80"/>
      <c r="L89" s="80"/>
      <c r="M89" s="80"/>
      <c r="N89" s="80"/>
      <c r="O89" s="80"/>
      <c r="P89" s="80"/>
      <c r="Q89" s="80"/>
      <c r="R89" s="80"/>
      <c r="S89" s="80"/>
      <c r="T89" s="80"/>
      <c r="U89" s="80"/>
      <c r="V89" s="80"/>
      <c r="W89" s="80"/>
      <c r="X89" s="80"/>
      <c r="Y89" s="80"/>
      <c r="Z89" s="80"/>
      <c r="AA89" s="80"/>
    </row>
    <row r="90" spans="1:27" ht="30" customHeight="1" x14ac:dyDescent="0.15">
      <c r="A90" s="80"/>
      <c r="B90" s="80"/>
      <c r="C90" s="80"/>
      <c r="D90" s="80"/>
      <c r="E90" s="80"/>
      <c r="F90" s="80"/>
      <c r="G90" s="80"/>
      <c r="H90" s="80"/>
      <c r="I90" s="80"/>
      <c r="J90" s="80"/>
      <c r="K90" s="80"/>
      <c r="L90" s="80"/>
      <c r="M90" s="80"/>
      <c r="N90" s="80"/>
      <c r="O90" s="80"/>
      <c r="P90" s="80"/>
      <c r="Q90" s="80"/>
      <c r="R90" s="80"/>
      <c r="S90" s="80"/>
      <c r="T90" s="80"/>
      <c r="U90" s="80"/>
      <c r="V90" s="80"/>
      <c r="W90" s="80"/>
      <c r="X90" s="80"/>
      <c r="Y90" s="80"/>
      <c r="Z90" s="80"/>
      <c r="AA90" s="80"/>
    </row>
    <row r="91" spans="1:27" ht="30" customHeight="1" x14ac:dyDescent="0.15">
      <c r="A91" s="80"/>
      <c r="B91" s="80"/>
      <c r="C91" s="80"/>
      <c r="D91" s="80"/>
      <c r="E91" s="80"/>
      <c r="F91" s="80"/>
      <c r="G91" s="80"/>
      <c r="H91" s="80"/>
      <c r="I91" s="80"/>
      <c r="J91" s="80"/>
      <c r="K91" s="80"/>
      <c r="L91" s="80"/>
      <c r="M91" s="80"/>
      <c r="N91" s="80"/>
      <c r="O91" s="80"/>
      <c r="P91" s="80"/>
      <c r="Q91" s="80"/>
      <c r="R91" s="80"/>
      <c r="S91" s="80"/>
      <c r="T91" s="80"/>
      <c r="U91" s="80"/>
      <c r="V91" s="80"/>
      <c r="W91" s="80"/>
      <c r="X91" s="80"/>
      <c r="Y91" s="80"/>
      <c r="Z91" s="80"/>
      <c r="AA91" s="80"/>
    </row>
    <row r="92" spans="1:27" ht="30" customHeight="1" x14ac:dyDescent="0.15">
      <c r="A92" s="80"/>
      <c r="B92" s="80"/>
      <c r="C92" s="80"/>
      <c r="D92" s="80"/>
      <c r="E92" s="80"/>
      <c r="F92" s="80"/>
      <c r="G92" s="80"/>
      <c r="H92" s="80"/>
      <c r="I92" s="80"/>
      <c r="J92" s="80"/>
      <c r="K92" s="80"/>
      <c r="L92" s="80"/>
      <c r="M92" s="80"/>
      <c r="N92" s="80"/>
      <c r="O92" s="80"/>
      <c r="P92" s="80"/>
      <c r="Q92" s="80"/>
      <c r="R92" s="80"/>
      <c r="S92" s="80"/>
      <c r="T92" s="80"/>
      <c r="U92" s="80"/>
      <c r="V92" s="80"/>
      <c r="W92" s="80"/>
      <c r="X92" s="80"/>
      <c r="Y92" s="80"/>
      <c r="Z92" s="80"/>
      <c r="AA92" s="80"/>
    </row>
    <row r="93" spans="1:27" ht="30" customHeight="1" x14ac:dyDescent="0.15">
      <c r="A93" s="80"/>
      <c r="B93" s="80"/>
      <c r="C93" s="80"/>
      <c r="D93" s="80"/>
      <c r="E93" s="80"/>
      <c r="F93" s="80"/>
      <c r="G93" s="80"/>
      <c r="H93" s="80"/>
      <c r="I93" s="80"/>
      <c r="J93" s="80"/>
      <c r="K93" s="80"/>
      <c r="L93" s="80"/>
      <c r="M93" s="80"/>
      <c r="N93" s="80"/>
      <c r="O93" s="80"/>
      <c r="P93" s="80"/>
      <c r="Q93" s="80"/>
      <c r="R93" s="80"/>
      <c r="S93" s="80"/>
      <c r="T93" s="80"/>
      <c r="U93" s="80"/>
      <c r="V93" s="80"/>
      <c r="W93" s="80"/>
      <c r="X93" s="80"/>
      <c r="Y93" s="80"/>
      <c r="Z93" s="80"/>
      <c r="AA93" s="80"/>
    </row>
    <row r="94" spans="1:27" ht="30" customHeight="1" x14ac:dyDescent="0.15">
      <c r="A94" s="80"/>
      <c r="B94" s="80"/>
      <c r="C94" s="80"/>
      <c r="D94" s="80"/>
      <c r="E94" s="80"/>
      <c r="F94" s="80"/>
      <c r="G94" s="80"/>
      <c r="H94" s="80"/>
      <c r="I94" s="80"/>
      <c r="J94" s="80"/>
      <c r="K94" s="80"/>
      <c r="L94" s="80"/>
      <c r="M94" s="80"/>
      <c r="N94" s="80"/>
      <c r="O94" s="80"/>
      <c r="P94" s="80"/>
      <c r="Q94" s="80"/>
      <c r="R94" s="80"/>
      <c r="S94" s="80"/>
      <c r="T94" s="80"/>
      <c r="U94" s="80"/>
      <c r="V94" s="80"/>
      <c r="W94" s="80"/>
      <c r="X94" s="80"/>
      <c r="Y94" s="80"/>
      <c r="Z94" s="80"/>
      <c r="AA94" s="80"/>
    </row>
    <row r="95" spans="1:27" ht="30" customHeight="1" x14ac:dyDescent="0.15">
      <c r="A95" s="80"/>
      <c r="B95" s="80"/>
      <c r="C95" s="80"/>
      <c r="D95" s="80"/>
      <c r="E95" s="80"/>
      <c r="F95" s="80"/>
      <c r="G95" s="80"/>
      <c r="H95" s="80"/>
      <c r="I95" s="80"/>
      <c r="J95" s="80"/>
      <c r="K95" s="80"/>
      <c r="L95" s="80"/>
      <c r="M95" s="80"/>
      <c r="N95" s="80"/>
      <c r="O95" s="80"/>
      <c r="P95" s="80"/>
      <c r="Q95" s="80"/>
      <c r="R95" s="80"/>
      <c r="S95" s="80"/>
      <c r="T95" s="80"/>
      <c r="U95" s="80"/>
      <c r="V95" s="80"/>
      <c r="W95" s="80"/>
      <c r="X95" s="80"/>
      <c r="Y95" s="80"/>
      <c r="Z95" s="80"/>
      <c r="AA95" s="80"/>
    </row>
    <row r="96" spans="1:27" ht="30" customHeight="1" x14ac:dyDescent="0.15">
      <c r="A96" s="80"/>
      <c r="B96" s="80"/>
      <c r="C96" s="80"/>
      <c r="D96" s="80"/>
      <c r="E96" s="80"/>
      <c r="F96" s="80"/>
      <c r="G96" s="80"/>
      <c r="H96" s="80"/>
      <c r="I96" s="80"/>
      <c r="J96" s="80"/>
      <c r="K96" s="80"/>
      <c r="L96" s="80"/>
      <c r="M96" s="80"/>
      <c r="N96" s="80"/>
      <c r="O96" s="80"/>
      <c r="P96" s="80"/>
      <c r="Q96" s="80"/>
      <c r="R96" s="80"/>
      <c r="S96" s="80"/>
      <c r="T96" s="80"/>
      <c r="U96" s="80"/>
      <c r="V96" s="80"/>
      <c r="W96" s="80"/>
      <c r="X96" s="80"/>
      <c r="Y96" s="80"/>
      <c r="Z96" s="80"/>
      <c r="AA96" s="80"/>
    </row>
    <row r="97" spans="1:27" ht="30" customHeight="1" x14ac:dyDescent="0.15">
      <c r="A97" s="80"/>
      <c r="B97" s="80"/>
      <c r="C97" s="80"/>
      <c r="D97" s="80"/>
      <c r="E97" s="80"/>
      <c r="F97" s="80"/>
      <c r="G97" s="80"/>
      <c r="H97" s="80"/>
      <c r="I97" s="80"/>
      <c r="J97" s="80"/>
      <c r="K97" s="80"/>
      <c r="L97" s="80"/>
      <c r="M97" s="80"/>
      <c r="N97" s="80"/>
      <c r="O97" s="80"/>
      <c r="P97" s="80"/>
      <c r="Q97" s="80"/>
      <c r="R97" s="80"/>
      <c r="S97" s="80"/>
      <c r="T97" s="80"/>
      <c r="U97" s="80"/>
      <c r="V97" s="80"/>
      <c r="W97" s="80"/>
      <c r="X97" s="80"/>
      <c r="Y97" s="80"/>
      <c r="Z97" s="80"/>
      <c r="AA97" s="80"/>
    </row>
    <row r="98" spans="1:27" ht="30" customHeight="1" x14ac:dyDescent="0.15">
      <c r="A98" s="80"/>
      <c r="B98" s="80"/>
      <c r="C98" s="80"/>
      <c r="D98" s="80"/>
      <c r="E98" s="80"/>
      <c r="F98" s="80"/>
      <c r="G98" s="80"/>
      <c r="H98" s="80"/>
      <c r="I98" s="80"/>
      <c r="J98" s="80"/>
      <c r="K98" s="80"/>
      <c r="L98" s="80"/>
      <c r="M98" s="80"/>
      <c r="N98" s="80"/>
      <c r="O98" s="80"/>
      <c r="P98" s="80"/>
      <c r="Q98" s="80"/>
      <c r="R98" s="80"/>
      <c r="S98" s="80"/>
      <c r="T98" s="80"/>
      <c r="U98" s="80"/>
      <c r="V98" s="80"/>
      <c r="W98" s="80"/>
      <c r="X98" s="80"/>
      <c r="Y98" s="80"/>
      <c r="Z98" s="80"/>
      <c r="AA98" s="80"/>
    </row>
    <row r="99" spans="1:27" ht="30" customHeight="1" x14ac:dyDescent="0.15">
      <c r="A99" s="80"/>
      <c r="B99" s="80"/>
      <c r="C99" s="80"/>
      <c r="D99" s="80"/>
      <c r="E99" s="80"/>
      <c r="F99" s="80"/>
      <c r="G99" s="80"/>
      <c r="H99" s="80"/>
      <c r="I99" s="80"/>
      <c r="J99" s="80"/>
      <c r="K99" s="80"/>
      <c r="L99" s="80"/>
      <c r="M99" s="80"/>
      <c r="N99" s="80"/>
      <c r="O99" s="80"/>
      <c r="P99" s="80"/>
      <c r="Q99" s="80"/>
      <c r="R99" s="80"/>
      <c r="S99" s="80"/>
      <c r="T99" s="80"/>
      <c r="U99" s="80"/>
      <c r="V99" s="80"/>
      <c r="W99" s="80"/>
      <c r="X99" s="80"/>
      <c r="Y99" s="80"/>
      <c r="Z99" s="80"/>
      <c r="AA99" s="80"/>
    </row>
    <row r="100" spans="1:27" ht="30" customHeight="1" x14ac:dyDescent="0.15">
      <c r="A100" s="80"/>
      <c r="B100" s="80"/>
      <c r="C100" s="80"/>
      <c r="D100" s="80"/>
      <c r="E100" s="80"/>
      <c r="F100" s="80"/>
      <c r="G100" s="80"/>
      <c r="H100" s="80"/>
      <c r="I100" s="80"/>
      <c r="J100" s="80"/>
      <c r="K100" s="80"/>
      <c r="L100" s="80"/>
      <c r="M100" s="80"/>
      <c r="N100" s="80"/>
      <c r="O100" s="80"/>
      <c r="P100" s="80"/>
      <c r="Q100" s="80"/>
      <c r="R100" s="80"/>
      <c r="S100" s="80"/>
      <c r="T100" s="80"/>
      <c r="U100" s="80"/>
      <c r="V100" s="80"/>
      <c r="W100" s="80"/>
      <c r="X100" s="80"/>
      <c r="Y100" s="80"/>
      <c r="Z100" s="80"/>
      <c r="AA100" s="80"/>
    </row>
    <row r="101" spans="1:27" ht="30" customHeight="1" x14ac:dyDescent="0.15">
      <c r="A101" s="80"/>
      <c r="B101" s="80"/>
      <c r="C101" s="80"/>
      <c r="D101" s="80"/>
      <c r="E101" s="80"/>
      <c r="F101" s="80"/>
      <c r="G101" s="80"/>
      <c r="H101" s="80"/>
      <c r="I101" s="80"/>
      <c r="J101" s="80"/>
      <c r="K101" s="80"/>
      <c r="L101" s="80"/>
      <c r="M101" s="80"/>
      <c r="N101" s="80"/>
      <c r="O101" s="80"/>
      <c r="P101" s="80"/>
      <c r="Q101" s="80"/>
      <c r="R101" s="80"/>
      <c r="S101" s="80"/>
      <c r="T101" s="80"/>
      <c r="U101" s="80"/>
      <c r="V101" s="80"/>
      <c r="W101" s="80"/>
      <c r="X101" s="80"/>
      <c r="Y101" s="80"/>
      <c r="Z101" s="80"/>
      <c r="AA101" s="80"/>
    </row>
    <row r="102" spans="1:27" ht="30" customHeight="1" x14ac:dyDescent="0.15">
      <c r="A102" s="80"/>
      <c r="B102" s="80"/>
      <c r="C102" s="80"/>
      <c r="D102" s="80"/>
      <c r="E102" s="80"/>
      <c r="F102" s="80"/>
      <c r="G102" s="80"/>
      <c r="H102" s="80"/>
      <c r="I102" s="80"/>
      <c r="J102" s="80"/>
      <c r="K102" s="80"/>
      <c r="L102" s="80"/>
      <c r="M102" s="80"/>
      <c r="N102" s="80"/>
      <c r="O102" s="80"/>
      <c r="P102" s="80"/>
      <c r="Q102" s="80"/>
      <c r="R102" s="80"/>
      <c r="S102" s="80"/>
      <c r="T102" s="80"/>
      <c r="U102" s="80"/>
      <c r="V102" s="80"/>
      <c r="W102" s="80"/>
      <c r="X102" s="80"/>
      <c r="Y102" s="80"/>
      <c r="Z102" s="80"/>
      <c r="AA102" s="80"/>
    </row>
    <row r="103" spans="1:27" ht="30" customHeight="1" x14ac:dyDescent="0.15">
      <c r="A103" s="80"/>
      <c r="B103" s="80"/>
      <c r="C103" s="80"/>
      <c r="D103" s="80"/>
      <c r="E103" s="80"/>
      <c r="F103" s="80"/>
      <c r="G103" s="80"/>
      <c r="H103" s="80"/>
      <c r="I103" s="80"/>
      <c r="J103" s="80"/>
      <c r="K103" s="80"/>
      <c r="L103" s="80"/>
      <c r="M103" s="80"/>
      <c r="N103" s="80"/>
      <c r="O103" s="80"/>
      <c r="P103" s="80"/>
      <c r="Q103" s="80"/>
      <c r="R103" s="80"/>
      <c r="S103" s="80"/>
      <c r="T103" s="80"/>
      <c r="U103" s="80"/>
      <c r="V103" s="80"/>
      <c r="W103" s="80"/>
      <c r="X103" s="80"/>
      <c r="Y103" s="80"/>
      <c r="Z103" s="80"/>
      <c r="AA103" s="80"/>
    </row>
    <row r="104" spans="1:27" ht="30" customHeight="1" x14ac:dyDescent="0.15">
      <c r="A104" s="80"/>
      <c r="B104" s="80"/>
      <c r="C104" s="80"/>
      <c r="D104" s="80"/>
      <c r="E104" s="80"/>
      <c r="F104" s="80"/>
      <c r="G104" s="80"/>
      <c r="H104" s="80"/>
      <c r="I104" s="80"/>
      <c r="J104" s="80"/>
      <c r="K104" s="80"/>
      <c r="L104" s="80"/>
      <c r="M104" s="80"/>
      <c r="N104" s="80"/>
      <c r="O104" s="80"/>
      <c r="P104" s="80"/>
      <c r="Q104" s="80"/>
      <c r="R104" s="80"/>
      <c r="S104" s="80"/>
      <c r="T104" s="80"/>
      <c r="U104" s="80"/>
      <c r="V104" s="80"/>
      <c r="W104" s="80"/>
      <c r="X104" s="80"/>
      <c r="Y104" s="80"/>
      <c r="Z104" s="80"/>
      <c r="AA104" s="80"/>
    </row>
    <row r="105" spans="1:27" ht="30" customHeight="1" x14ac:dyDescent="0.15">
      <c r="A105" s="80"/>
      <c r="B105" s="80"/>
      <c r="C105" s="80"/>
      <c r="D105" s="80"/>
      <c r="E105" s="80"/>
      <c r="F105" s="80"/>
      <c r="G105" s="80"/>
      <c r="H105" s="80"/>
      <c r="I105" s="80"/>
      <c r="J105" s="80"/>
      <c r="K105" s="80"/>
      <c r="L105" s="80"/>
      <c r="M105" s="80"/>
      <c r="N105" s="80"/>
      <c r="O105" s="80"/>
      <c r="P105" s="80"/>
      <c r="Q105" s="80"/>
      <c r="R105" s="80"/>
      <c r="S105" s="80"/>
      <c r="T105" s="80"/>
      <c r="U105" s="80"/>
      <c r="V105" s="80"/>
      <c r="W105" s="80"/>
      <c r="X105" s="80"/>
      <c r="Y105" s="80"/>
      <c r="Z105" s="80"/>
      <c r="AA105" s="80"/>
    </row>
    <row r="106" spans="1:27" ht="30" customHeight="1" x14ac:dyDescent="0.15">
      <c r="A106" s="80"/>
      <c r="B106" s="80"/>
      <c r="C106" s="80"/>
      <c r="D106" s="80"/>
      <c r="E106" s="80"/>
      <c r="F106" s="80"/>
      <c r="G106" s="80"/>
      <c r="H106" s="80"/>
      <c r="I106" s="80"/>
      <c r="J106" s="80"/>
      <c r="K106" s="80"/>
      <c r="L106" s="80"/>
      <c r="M106" s="80"/>
      <c r="N106" s="80"/>
      <c r="O106" s="80"/>
      <c r="P106" s="80"/>
      <c r="Q106" s="80"/>
      <c r="R106" s="80"/>
      <c r="S106" s="80"/>
      <c r="T106" s="80"/>
      <c r="U106" s="80"/>
      <c r="V106" s="80"/>
      <c r="W106" s="80"/>
      <c r="X106" s="80"/>
      <c r="Y106" s="80"/>
      <c r="Z106" s="80"/>
      <c r="AA106" s="80"/>
    </row>
    <row r="107" spans="1:27" ht="30" customHeight="1" x14ac:dyDescent="0.15">
      <c r="A107" s="80"/>
      <c r="B107" s="80"/>
      <c r="C107" s="80"/>
      <c r="D107" s="80"/>
      <c r="E107" s="80"/>
      <c r="F107" s="80"/>
      <c r="G107" s="80"/>
      <c r="H107" s="80"/>
      <c r="I107" s="80"/>
      <c r="J107" s="80"/>
      <c r="K107" s="80"/>
      <c r="L107" s="80"/>
      <c r="M107" s="80"/>
      <c r="N107" s="80"/>
      <c r="O107" s="80"/>
      <c r="P107" s="80"/>
      <c r="Q107" s="80"/>
      <c r="R107" s="80"/>
      <c r="S107" s="80"/>
      <c r="T107" s="80"/>
      <c r="U107" s="80"/>
      <c r="V107" s="80"/>
      <c r="W107" s="80"/>
      <c r="X107" s="80"/>
      <c r="Y107" s="80"/>
      <c r="Z107" s="80"/>
      <c r="AA107" s="80"/>
    </row>
    <row r="108" spans="1:27" ht="30" customHeight="1" x14ac:dyDescent="0.15">
      <c r="A108" s="80"/>
      <c r="B108" s="80"/>
      <c r="C108" s="80"/>
      <c r="D108" s="80"/>
      <c r="E108" s="80"/>
      <c r="F108" s="80"/>
      <c r="G108" s="80"/>
      <c r="H108" s="80"/>
      <c r="I108" s="80"/>
      <c r="J108" s="80"/>
      <c r="K108" s="80"/>
      <c r="L108" s="80"/>
      <c r="M108" s="80"/>
      <c r="N108" s="80"/>
      <c r="O108" s="80"/>
      <c r="P108" s="80"/>
      <c r="Q108" s="80"/>
      <c r="R108" s="80"/>
      <c r="S108" s="80"/>
      <c r="T108" s="80"/>
      <c r="U108" s="80"/>
      <c r="V108" s="80"/>
      <c r="W108" s="80"/>
      <c r="X108" s="80"/>
      <c r="Y108" s="80"/>
      <c r="Z108" s="80"/>
      <c r="AA108" s="80"/>
    </row>
    <row r="109" spans="1:27" ht="30" customHeight="1" x14ac:dyDescent="0.15">
      <c r="A109" s="80"/>
      <c r="B109" s="80"/>
      <c r="C109" s="80"/>
      <c r="D109" s="80"/>
      <c r="E109" s="80"/>
      <c r="F109" s="80"/>
      <c r="G109" s="80"/>
      <c r="H109" s="80"/>
      <c r="I109" s="80"/>
      <c r="J109" s="80"/>
      <c r="K109" s="80"/>
      <c r="L109" s="80"/>
      <c r="M109" s="80"/>
      <c r="N109" s="80"/>
      <c r="O109" s="80"/>
      <c r="P109" s="80"/>
      <c r="Q109" s="80"/>
      <c r="R109" s="80"/>
      <c r="S109" s="80"/>
      <c r="T109" s="80"/>
      <c r="U109" s="80"/>
      <c r="V109" s="80"/>
      <c r="W109" s="80"/>
      <c r="X109" s="80"/>
      <c r="Y109" s="80"/>
      <c r="Z109" s="80"/>
      <c r="AA109" s="80"/>
    </row>
    <row r="110" spans="1:27" ht="30" customHeight="1" x14ac:dyDescent="0.15">
      <c r="A110" s="80"/>
      <c r="B110" s="80"/>
      <c r="C110" s="80"/>
      <c r="D110" s="80"/>
      <c r="E110" s="80"/>
      <c r="F110" s="80"/>
      <c r="G110" s="80"/>
      <c r="H110" s="80"/>
      <c r="I110" s="80"/>
      <c r="J110" s="80"/>
      <c r="K110" s="80"/>
      <c r="L110" s="80"/>
      <c r="M110" s="80"/>
      <c r="N110" s="80"/>
      <c r="O110" s="80"/>
      <c r="P110" s="80"/>
      <c r="Q110" s="80"/>
      <c r="R110" s="80"/>
      <c r="S110" s="80"/>
      <c r="T110" s="80"/>
      <c r="U110" s="80"/>
      <c r="V110" s="80"/>
      <c r="W110" s="80"/>
      <c r="X110" s="80"/>
      <c r="Y110" s="80"/>
      <c r="Z110" s="80"/>
      <c r="AA110" s="80"/>
    </row>
    <row r="111" spans="1:27" ht="30" customHeight="1" x14ac:dyDescent="0.15">
      <c r="A111" s="80"/>
      <c r="B111" s="80"/>
      <c r="C111" s="80"/>
      <c r="D111" s="80"/>
      <c r="E111" s="80"/>
      <c r="F111" s="80"/>
      <c r="G111" s="80"/>
      <c r="H111" s="80"/>
      <c r="I111" s="80"/>
      <c r="J111" s="80"/>
      <c r="K111" s="80"/>
      <c r="L111" s="80"/>
      <c r="M111" s="80"/>
      <c r="N111" s="80"/>
      <c r="O111" s="80"/>
      <c r="P111" s="80"/>
      <c r="Q111" s="80"/>
      <c r="R111" s="80"/>
      <c r="S111" s="80"/>
      <c r="T111" s="80"/>
      <c r="U111" s="80"/>
      <c r="V111" s="80"/>
      <c r="W111" s="80"/>
      <c r="X111" s="80"/>
      <c r="Y111" s="80"/>
      <c r="Z111" s="80"/>
      <c r="AA111" s="80"/>
    </row>
    <row r="112" spans="1:27" ht="30" customHeight="1" x14ac:dyDescent="0.15">
      <c r="A112" s="80"/>
      <c r="B112" s="80"/>
      <c r="C112" s="80"/>
      <c r="D112" s="80"/>
      <c r="E112" s="80"/>
      <c r="F112" s="80"/>
      <c r="G112" s="80"/>
      <c r="H112" s="80"/>
      <c r="I112" s="80"/>
      <c r="J112" s="80"/>
      <c r="K112" s="80"/>
      <c r="L112" s="80"/>
      <c r="M112" s="80"/>
      <c r="N112" s="80"/>
      <c r="O112" s="80"/>
      <c r="P112" s="80"/>
      <c r="Q112" s="80"/>
      <c r="R112" s="80"/>
      <c r="S112" s="80"/>
      <c r="T112" s="80"/>
      <c r="U112" s="80"/>
      <c r="V112" s="80"/>
      <c r="W112" s="80"/>
      <c r="X112" s="80"/>
      <c r="Y112" s="80"/>
      <c r="Z112" s="80"/>
      <c r="AA112" s="80"/>
    </row>
    <row r="113" spans="1:27" ht="30" customHeight="1" x14ac:dyDescent="0.15">
      <c r="A113" s="80"/>
      <c r="B113" s="80"/>
      <c r="C113" s="80"/>
      <c r="D113" s="80"/>
      <c r="E113" s="80"/>
      <c r="F113" s="80"/>
      <c r="G113" s="80"/>
      <c r="H113" s="80"/>
      <c r="I113" s="80"/>
      <c r="J113" s="80"/>
      <c r="K113" s="80"/>
      <c r="L113" s="80"/>
      <c r="M113" s="80"/>
      <c r="N113" s="80"/>
      <c r="O113" s="80"/>
      <c r="P113" s="80"/>
      <c r="Q113" s="80"/>
      <c r="R113" s="80"/>
      <c r="S113" s="80"/>
      <c r="T113" s="80"/>
      <c r="U113" s="80"/>
      <c r="V113" s="80"/>
      <c r="W113" s="80"/>
      <c r="X113" s="80"/>
      <c r="Y113" s="80"/>
      <c r="Z113" s="80"/>
      <c r="AA113" s="80"/>
    </row>
    <row r="114" spans="1:27" ht="30" customHeight="1" x14ac:dyDescent="0.15">
      <c r="A114" s="80"/>
      <c r="B114" s="80"/>
      <c r="C114" s="80"/>
      <c r="D114" s="80"/>
      <c r="E114" s="80"/>
      <c r="F114" s="80"/>
      <c r="G114" s="80"/>
      <c r="H114" s="80"/>
      <c r="I114" s="80"/>
      <c r="J114" s="80"/>
      <c r="K114" s="80"/>
      <c r="L114" s="80"/>
      <c r="M114" s="80"/>
      <c r="N114" s="80"/>
      <c r="O114" s="80"/>
      <c r="P114" s="80"/>
      <c r="Q114" s="80"/>
      <c r="R114" s="80"/>
      <c r="S114" s="80"/>
      <c r="T114" s="80"/>
      <c r="U114" s="80"/>
      <c r="V114" s="80"/>
      <c r="W114" s="80"/>
      <c r="X114" s="80"/>
      <c r="Y114" s="80"/>
      <c r="Z114" s="80"/>
      <c r="AA114" s="80"/>
    </row>
    <row r="115" spans="1:27" ht="30" customHeight="1" x14ac:dyDescent="0.15">
      <c r="A115" s="80"/>
      <c r="B115" s="80"/>
      <c r="C115" s="80"/>
      <c r="D115" s="80"/>
      <c r="E115" s="80"/>
      <c r="F115" s="80"/>
      <c r="G115" s="80"/>
      <c r="H115" s="80"/>
      <c r="I115" s="80"/>
      <c r="J115" s="80"/>
      <c r="K115" s="80"/>
      <c r="L115" s="80"/>
      <c r="M115" s="80"/>
      <c r="N115" s="80"/>
      <c r="O115" s="80"/>
      <c r="P115" s="80"/>
      <c r="Q115" s="80"/>
      <c r="R115" s="80"/>
      <c r="S115" s="80"/>
      <c r="T115" s="80"/>
      <c r="U115" s="80"/>
      <c r="V115" s="80"/>
      <c r="W115" s="80"/>
      <c r="X115" s="80"/>
      <c r="Y115" s="80"/>
      <c r="Z115" s="80"/>
      <c r="AA115" s="80"/>
    </row>
    <row r="116" spans="1:27" ht="30" customHeight="1" x14ac:dyDescent="0.15">
      <c r="A116" s="80"/>
      <c r="B116" s="80"/>
      <c r="C116" s="80"/>
      <c r="D116" s="80"/>
      <c r="E116" s="80"/>
      <c r="F116" s="80"/>
      <c r="G116" s="80"/>
      <c r="H116" s="80"/>
      <c r="I116" s="80"/>
      <c r="J116" s="80"/>
      <c r="K116" s="80"/>
      <c r="L116" s="80"/>
      <c r="M116" s="80"/>
      <c r="N116" s="80"/>
      <c r="O116" s="80"/>
      <c r="P116" s="80"/>
      <c r="Q116" s="80"/>
      <c r="R116" s="80"/>
      <c r="S116" s="80"/>
      <c r="T116" s="80"/>
      <c r="U116" s="80"/>
      <c r="V116" s="80"/>
      <c r="W116" s="80"/>
      <c r="X116" s="80"/>
      <c r="Y116" s="80"/>
      <c r="Z116" s="80"/>
      <c r="AA116" s="80"/>
    </row>
    <row r="117" spans="1:27" ht="30" customHeight="1" x14ac:dyDescent="0.15">
      <c r="A117" s="80"/>
      <c r="B117" s="80"/>
      <c r="C117" s="80"/>
      <c r="D117" s="80"/>
      <c r="E117" s="80"/>
      <c r="F117" s="80"/>
      <c r="G117" s="80"/>
      <c r="H117" s="80"/>
      <c r="I117" s="80"/>
      <c r="J117" s="80"/>
      <c r="K117" s="80"/>
      <c r="L117" s="80"/>
      <c r="M117" s="80"/>
      <c r="N117" s="80"/>
      <c r="O117" s="80"/>
      <c r="P117" s="80"/>
      <c r="Q117" s="80"/>
      <c r="R117" s="80"/>
      <c r="S117" s="80"/>
      <c r="T117" s="80"/>
      <c r="U117" s="80"/>
      <c r="V117" s="80"/>
      <c r="W117" s="80"/>
      <c r="X117" s="80"/>
      <c r="Y117" s="80"/>
      <c r="Z117" s="80"/>
      <c r="AA117" s="80"/>
    </row>
    <row r="118" spans="1:27" ht="30" customHeight="1" x14ac:dyDescent="0.15">
      <c r="A118" s="80"/>
      <c r="B118" s="80"/>
      <c r="C118" s="80"/>
      <c r="D118" s="80"/>
      <c r="E118" s="80"/>
      <c r="F118" s="80"/>
      <c r="G118" s="80"/>
      <c r="H118" s="80"/>
      <c r="I118" s="80"/>
      <c r="J118" s="80"/>
      <c r="K118" s="80"/>
      <c r="L118" s="80"/>
      <c r="M118" s="80"/>
      <c r="N118" s="80"/>
      <c r="O118" s="80"/>
      <c r="P118" s="80"/>
      <c r="Q118" s="80"/>
      <c r="R118" s="80"/>
      <c r="S118" s="80"/>
      <c r="T118" s="80"/>
      <c r="U118" s="80"/>
      <c r="V118" s="80"/>
      <c r="W118" s="80"/>
      <c r="X118" s="80"/>
      <c r="Y118" s="80"/>
      <c r="Z118" s="80"/>
      <c r="AA118" s="80"/>
    </row>
    <row r="119" spans="1:27" ht="30" customHeight="1" x14ac:dyDescent="0.15">
      <c r="A119" s="80"/>
      <c r="B119" s="80"/>
      <c r="C119" s="80"/>
      <c r="D119" s="80"/>
      <c r="E119" s="80"/>
      <c r="F119" s="80"/>
      <c r="G119" s="80"/>
      <c r="H119" s="80"/>
      <c r="I119" s="80"/>
      <c r="J119" s="80"/>
      <c r="K119" s="80"/>
      <c r="L119" s="80"/>
      <c r="M119" s="80"/>
      <c r="N119" s="80"/>
      <c r="O119" s="80"/>
      <c r="P119" s="80"/>
      <c r="Q119" s="80"/>
      <c r="R119" s="80"/>
      <c r="S119" s="80"/>
      <c r="T119" s="80"/>
      <c r="U119" s="80"/>
      <c r="V119" s="80"/>
      <c r="W119" s="80"/>
      <c r="X119" s="80"/>
      <c r="Y119" s="80"/>
      <c r="Z119" s="80"/>
      <c r="AA119" s="80"/>
    </row>
    <row r="120" spans="1:27" ht="30" customHeight="1" x14ac:dyDescent="0.15">
      <c r="A120" s="80"/>
      <c r="B120" s="80"/>
      <c r="C120" s="80"/>
      <c r="D120" s="80"/>
      <c r="E120" s="80"/>
      <c r="F120" s="80"/>
      <c r="G120" s="80"/>
      <c r="H120" s="80"/>
      <c r="I120" s="80"/>
      <c r="J120" s="80"/>
      <c r="K120" s="80"/>
      <c r="L120" s="80"/>
      <c r="M120" s="80"/>
      <c r="N120" s="80"/>
      <c r="O120" s="80"/>
      <c r="P120" s="80"/>
      <c r="Q120" s="80"/>
      <c r="R120" s="80"/>
      <c r="S120" s="80"/>
      <c r="T120" s="80"/>
      <c r="U120" s="80"/>
      <c r="V120" s="80"/>
      <c r="W120" s="80"/>
      <c r="X120" s="80"/>
      <c r="Y120" s="80"/>
      <c r="Z120" s="80"/>
      <c r="AA120" s="80"/>
    </row>
    <row r="121" spans="1:27" ht="30" customHeight="1" x14ac:dyDescent="0.15">
      <c r="A121" s="80"/>
      <c r="B121" s="80"/>
      <c r="C121" s="80"/>
      <c r="D121" s="80"/>
      <c r="E121" s="80"/>
      <c r="F121" s="80"/>
      <c r="G121" s="80"/>
      <c r="H121" s="80"/>
      <c r="I121" s="80"/>
      <c r="J121" s="80"/>
      <c r="K121" s="80"/>
      <c r="L121" s="80"/>
      <c r="M121" s="80"/>
      <c r="N121" s="80"/>
      <c r="O121" s="80"/>
      <c r="P121" s="80"/>
      <c r="Q121" s="80"/>
      <c r="R121" s="80"/>
      <c r="S121" s="80"/>
      <c r="T121" s="80"/>
      <c r="U121" s="80"/>
      <c r="V121" s="80"/>
      <c r="W121" s="80"/>
      <c r="X121" s="80"/>
      <c r="Y121" s="80"/>
      <c r="Z121" s="80"/>
      <c r="AA121" s="80"/>
    </row>
    <row r="122" spans="1:27" ht="30" customHeight="1" x14ac:dyDescent="0.15">
      <c r="A122" s="80"/>
      <c r="B122" s="80"/>
      <c r="C122" s="80"/>
      <c r="D122" s="80"/>
      <c r="E122" s="80"/>
      <c r="F122" s="80"/>
      <c r="G122" s="80"/>
      <c r="H122" s="80"/>
      <c r="I122" s="80"/>
      <c r="J122" s="80"/>
      <c r="K122" s="80"/>
      <c r="L122" s="80"/>
      <c r="M122" s="80"/>
      <c r="N122" s="80"/>
      <c r="O122" s="80"/>
      <c r="P122" s="80"/>
      <c r="Q122" s="80"/>
      <c r="R122" s="80"/>
      <c r="S122" s="80"/>
      <c r="T122" s="80"/>
      <c r="U122" s="80"/>
      <c r="V122" s="80"/>
      <c r="W122" s="80"/>
      <c r="X122" s="80"/>
      <c r="Y122" s="80"/>
      <c r="Z122" s="80"/>
      <c r="AA122" s="80"/>
    </row>
    <row r="123" spans="1:27" ht="30" customHeight="1" x14ac:dyDescent="0.15">
      <c r="A123" s="80"/>
      <c r="B123" s="80"/>
      <c r="C123" s="80"/>
      <c r="D123" s="80"/>
      <c r="E123" s="80"/>
      <c r="F123" s="80"/>
      <c r="G123" s="80"/>
      <c r="H123" s="80"/>
      <c r="I123" s="80"/>
      <c r="J123" s="80"/>
      <c r="K123" s="80"/>
      <c r="L123" s="80"/>
      <c r="M123" s="80"/>
      <c r="N123" s="80"/>
      <c r="O123" s="80"/>
      <c r="P123" s="80"/>
      <c r="Q123" s="80"/>
      <c r="R123" s="80"/>
      <c r="S123" s="80"/>
      <c r="T123" s="80"/>
      <c r="U123" s="80"/>
      <c r="V123" s="80"/>
      <c r="W123" s="80"/>
      <c r="X123" s="80"/>
      <c r="Y123" s="80"/>
      <c r="Z123" s="80"/>
      <c r="AA123" s="80"/>
    </row>
    <row r="124" spans="1:27" ht="30" customHeight="1" x14ac:dyDescent="0.15">
      <c r="A124" s="80"/>
      <c r="B124" s="80"/>
      <c r="C124" s="80"/>
      <c r="D124" s="80"/>
      <c r="E124" s="80"/>
      <c r="F124" s="80"/>
      <c r="G124" s="80"/>
      <c r="H124" s="80"/>
      <c r="I124" s="80"/>
      <c r="J124" s="80"/>
      <c r="K124" s="80"/>
      <c r="L124" s="80"/>
      <c r="M124" s="80"/>
      <c r="N124" s="80"/>
      <c r="O124" s="80"/>
      <c r="P124" s="80"/>
      <c r="Q124" s="80"/>
      <c r="R124" s="80"/>
      <c r="S124" s="80"/>
      <c r="T124" s="80"/>
      <c r="U124" s="80"/>
      <c r="V124" s="80"/>
      <c r="W124" s="80"/>
      <c r="X124" s="80"/>
      <c r="Y124" s="80"/>
      <c r="Z124" s="80"/>
      <c r="AA124" s="80"/>
    </row>
    <row r="125" spans="1:27" ht="30" customHeight="1" x14ac:dyDescent="0.15">
      <c r="A125" s="80"/>
      <c r="B125" s="80"/>
      <c r="C125" s="80"/>
      <c r="D125" s="80"/>
      <c r="E125" s="80"/>
      <c r="F125" s="80"/>
      <c r="G125" s="80"/>
      <c r="H125" s="80"/>
      <c r="I125" s="80"/>
      <c r="J125" s="80"/>
      <c r="K125" s="80"/>
      <c r="L125" s="80"/>
      <c r="M125" s="80"/>
      <c r="N125" s="80"/>
      <c r="O125" s="80"/>
      <c r="P125" s="80"/>
      <c r="Q125" s="80"/>
      <c r="R125" s="80"/>
      <c r="S125" s="80"/>
      <c r="T125" s="80"/>
      <c r="U125" s="80"/>
      <c r="V125" s="80"/>
      <c r="W125" s="80"/>
      <c r="X125" s="80"/>
      <c r="Y125" s="80"/>
      <c r="Z125" s="80"/>
      <c r="AA125" s="80"/>
    </row>
    <row r="126" spans="1:27" ht="30" customHeight="1" x14ac:dyDescent="0.15">
      <c r="A126" s="80"/>
      <c r="B126" s="80"/>
      <c r="C126" s="80"/>
      <c r="D126" s="80"/>
      <c r="E126" s="80"/>
      <c r="F126" s="80"/>
      <c r="G126" s="80"/>
      <c r="H126" s="80"/>
      <c r="I126" s="80"/>
      <c r="J126" s="80"/>
      <c r="K126" s="80"/>
      <c r="L126" s="80"/>
      <c r="M126" s="80"/>
      <c r="N126" s="80"/>
      <c r="O126" s="80"/>
      <c r="P126" s="80"/>
      <c r="Q126" s="80"/>
      <c r="R126" s="80"/>
      <c r="S126" s="80"/>
      <c r="T126" s="80"/>
      <c r="U126" s="80"/>
      <c r="V126" s="80"/>
      <c r="W126" s="80"/>
      <c r="X126" s="80"/>
      <c r="Y126" s="80"/>
      <c r="Z126" s="80"/>
      <c r="AA126" s="80"/>
    </row>
    <row r="127" spans="1:27" ht="30" customHeight="1" x14ac:dyDescent="0.15">
      <c r="A127" s="80"/>
      <c r="B127" s="80"/>
      <c r="C127" s="80"/>
      <c r="D127" s="80"/>
      <c r="E127" s="80"/>
      <c r="F127" s="80"/>
      <c r="G127" s="80"/>
      <c r="H127" s="80"/>
      <c r="I127" s="80"/>
      <c r="J127" s="80"/>
      <c r="K127" s="80"/>
      <c r="L127" s="80"/>
      <c r="M127" s="80"/>
      <c r="N127" s="80"/>
      <c r="O127" s="80"/>
      <c r="P127" s="80"/>
      <c r="Q127" s="80"/>
      <c r="R127" s="80"/>
      <c r="S127" s="80"/>
      <c r="T127" s="80"/>
      <c r="U127" s="80"/>
      <c r="V127" s="80"/>
      <c r="W127" s="80"/>
      <c r="X127" s="80"/>
      <c r="Y127" s="80"/>
      <c r="Z127" s="80"/>
      <c r="AA127" s="80"/>
    </row>
    <row r="128" spans="1:27" ht="30" customHeight="1" x14ac:dyDescent="0.15">
      <c r="A128" s="80"/>
      <c r="B128" s="80"/>
      <c r="C128" s="80"/>
      <c r="D128" s="80"/>
      <c r="E128" s="80"/>
      <c r="F128" s="80"/>
      <c r="G128" s="80"/>
      <c r="H128" s="80"/>
      <c r="I128" s="80"/>
      <c r="J128" s="80"/>
      <c r="K128" s="80"/>
      <c r="L128" s="80"/>
      <c r="M128" s="80"/>
      <c r="N128" s="80"/>
      <c r="O128" s="80"/>
      <c r="P128" s="80"/>
      <c r="Q128" s="80"/>
      <c r="R128" s="80"/>
      <c r="S128" s="80"/>
      <c r="T128" s="80"/>
      <c r="U128" s="80"/>
      <c r="V128" s="80"/>
      <c r="W128" s="80"/>
      <c r="X128" s="80"/>
      <c r="Y128" s="80"/>
      <c r="Z128" s="80"/>
      <c r="AA128" s="80"/>
    </row>
    <row r="129" spans="1:27" ht="30" customHeight="1" x14ac:dyDescent="0.15">
      <c r="A129" s="80"/>
      <c r="B129" s="80"/>
      <c r="C129" s="80"/>
      <c r="D129" s="80"/>
      <c r="E129" s="80"/>
      <c r="F129" s="80"/>
      <c r="G129" s="80"/>
      <c r="H129" s="80"/>
      <c r="I129" s="80"/>
      <c r="J129" s="80"/>
      <c r="K129" s="80"/>
      <c r="L129" s="80"/>
      <c r="M129" s="80"/>
      <c r="N129" s="80"/>
      <c r="O129" s="80"/>
      <c r="P129" s="80"/>
      <c r="Q129" s="80"/>
      <c r="R129" s="80"/>
      <c r="S129" s="80"/>
      <c r="T129" s="80"/>
      <c r="U129" s="80"/>
      <c r="V129" s="80"/>
      <c r="W129" s="80"/>
      <c r="X129" s="80"/>
      <c r="Y129" s="80"/>
      <c r="Z129" s="80"/>
      <c r="AA129" s="80"/>
    </row>
    <row r="130" spans="1:27" ht="30" customHeight="1" x14ac:dyDescent="0.15">
      <c r="A130" s="80"/>
      <c r="B130" s="80"/>
      <c r="C130" s="80"/>
      <c r="D130" s="80"/>
      <c r="E130" s="80"/>
      <c r="F130" s="80"/>
      <c r="G130" s="80"/>
      <c r="H130" s="80"/>
      <c r="I130" s="80"/>
      <c r="J130" s="80"/>
      <c r="K130" s="80"/>
      <c r="L130" s="80"/>
      <c r="M130" s="80"/>
      <c r="N130" s="80"/>
      <c r="O130" s="80"/>
      <c r="P130" s="80"/>
      <c r="Q130" s="80"/>
      <c r="R130" s="80"/>
      <c r="S130" s="80"/>
      <c r="T130" s="80"/>
      <c r="U130" s="80"/>
      <c r="V130" s="80"/>
      <c r="W130" s="80"/>
      <c r="X130" s="80"/>
      <c r="Y130" s="80"/>
      <c r="Z130" s="80"/>
      <c r="AA130" s="80"/>
    </row>
    <row r="131" spans="1:27" ht="30" customHeight="1" x14ac:dyDescent="0.15">
      <c r="A131" s="80"/>
      <c r="B131" s="80"/>
      <c r="C131" s="80"/>
      <c r="D131" s="80"/>
      <c r="E131" s="80"/>
      <c r="F131" s="80"/>
      <c r="G131" s="80"/>
      <c r="H131" s="80"/>
      <c r="I131" s="80"/>
      <c r="J131" s="80"/>
      <c r="K131" s="80"/>
      <c r="L131" s="80"/>
      <c r="M131" s="80"/>
      <c r="N131" s="80"/>
      <c r="O131" s="80"/>
      <c r="P131" s="80"/>
      <c r="Q131" s="80"/>
      <c r="R131" s="80"/>
      <c r="S131" s="80"/>
      <c r="T131" s="80"/>
      <c r="U131" s="80"/>
      <c r="V131" s="80"/>
      <c r="W131" s="80"/>
      <c r="X131" s="80"/>
      <c r="Y131" s="80"/>
      <c r="Z131" s="80"/>
      <c r="AA131" s="80"/>
    </row>
    <row r="132" spans="1:27" ht="30" customHeight="1" x14ac:dyDescent="0.15">
      <c r="A132" s="80"/>
      <c r="B132" s="80"/>
      <c r="C132" s="80"/>
      <c r="D132" s="80"/>
      <c r="E132" s="80"/>
      <c r="F132" s="80"/>
      <c r="G132" s="80"/>
      <c r="H132" s="80"/>
      <c r="I132" s="80"/>
      <c r="J132" s="80"/>
      <c r="K132" s="80"/>
      <c r="L132" s="80"/>
      <c r="M132" s="80"/>
      <c r="N132" s="80"/>
      <c r="O132" s="80"/>
      <c r="P132" s="80"/>
      <c r="Q132" s="80"/>
      <c r="R132" s="80"/>
      <c r="S132" s="80"/>
      <c r="T132" s="80"/>
      <c r="U132" s="80"/>
      <c r="V132" s="80"/>
      <c r="W132" s="80"/>
      <c r="X132" s="80"/>
      <c r="Y132" s="80"/>
      <c r="Z132" s="80"/>
      <c r="AA132" s="80"/>
    </row>
    <row r="133" spans="1:27" ht="30" customHeight="1" x14ac:dyDescent="0.15">
      <c r="A133" s="80"/>
      <c r="B133" s="80"/>
      <c r="C133" s="80"/>
      <c r="D133" s="80"/>
      <c r="E133" s="80"/>
      <c r="F133" s="80"/>
      <c r="G133" s="80"/>
      <c r="H133" s="80"/>
      <c r="I133" s="80"/>
      <c r="J133" s="80"/>
      <c r="K133" s="80"/>
      <c r="L133" s="80"/>
      <c r="M133" s="80"/>
      <c r="N133" s="80"/>
      <c r="O133" s="80"/>
      <c r="P133" s="80"/>
      <c r="Q133" s="80"/>
      <c r="R133" s="80"/>
      <c r="S133" s="80"/>
      <c r="T133" s="80"/>
      <c r="U133" s="80"/>
      <c r="V133" s="80"/>
      <c r="W133" s="80"/>
      <c r="X133" s="80"/>
      <c r="Y133" s="80"/>
      <c r="Z133" s="80"/>
      <c r="AA133" s="80"/>
    </row>
    <row r="134" spans="1:27" ht="30" customHeight="1" x14ac:dyDescent="0.15">
      <c r="A134" s="80"/>
      <c r="B134" s="80"/>
      <c r="C134" s="80"/>
      <c r="D134" s="80"/>
      <c r="E134" s="80"/>
      <c r="F134" s="80"/>
      <c r="G134" s="80"/>
      <c r="H134" s="80"/>
      <c r="I134" s="80"/>
      <c r="J134" s="80"/>
      <c r="K134" s="80"/>
      <c r="L134" s="80"/>
      <c r="M134" s="80"/>
      <c r="N134" s="80"/>
      <c r="O134" s="80"/>
      <c r="P134" s="80"/>
      <c r="Q134" s="80"/>
      <c r="R134" s="80"/>
      <c r="S134" s="80"/>
      <c r="T134" s="80"/>
      <c r="U134" s="80"/>
      <c r="V134" s="80"/>
      <c r="W134" s="80"/>
      <c r="X134" s="80"/>
      <c r="Y134" s="80"/>
      <c r="Z134" s="80"/>
      <c r="AA134" s="80"/>
    </row>
    <row r="135" spans="1:27" ht="30" customHeight="1" x14ac:dyDescent="0.15">
      <c r="A135" s="80"/>
      <c r="B135" s="80"/>
      <c r="C135" s="80"/>
      <c r="D135" s="80"/>
      <c r="E135" s="80"/>
      <c r="F135" s="80"/>
      <c r="G135" s="80"/>
      <c r="H135" s="80"/>
      <c r="I135" s="80"/>
      <c r="J135" s="80"/>
      <c r="K135" s="80"/>
      <c r="L135" s="80"/>
      <c r="M135" s="80"/>
      <c r="N135" s="80"/>
      <c r="O135" s="80"/>
      <c r="P135" s="80"/>
      <c r="Q135" s="80"/>
      <c r="R135" s="80"/>
      <c r="S135" s="80"/>
      <c r="T135" s="80"/>
      <c r="U135" s="80"/>
      <c r="V135" s="80"/>
      <c r="W135" s="80"/>
      <c r="X135" s="80"/>
      <c r="Y135" s="80"/>
      <c r="Z135" s="80"/>
      <c r="AA135" s="80"/>
    </row>
    <row r="136" spans="1:27" ht="30" customHeight="1" x14ac:dyDescent="0.15">
      <c r="A136" s="80"/>
      <c r="B136" s="80"/>
      <c r="C136" s="80"/>
      <c r="D136" s="80"/>
      <c r="E136" s="80"/>
      <c r="F136" s="80"/>
      <c r="G136" s="80"/>
      <c r="H136" s="80"/>
      <c r="I136" s="80"/>
      <c r="J136" s="80"/>
      <c r="K136" s="80"/>
      <c r="L136" s="80"/>
      <c r="M136" s="80"/>
      <c r="N136" s="80"/>
      <c r="O136" s="80"/>
      <c r="P136" s="80"/>
      <c r="Q136" s="80"/>
      <c r="R136" s="80"/>
      <c r="S136" s="80"/>
      <c r="T136" s="80"/>
      <c r="U136" s="80"/>
      <c r="V136" s="80"/>
      <c r="W136" s="80"/>
      <c r="X136" s="80"/>
      <c r="Y136" s="80"/>
      <c r="Z136" s="80"/>
      <c r="AA136" s="80"/>
    </row>
    <row r="137" spans="1:27" ht="30" customHeight="1" x14ac:dyDescent="0.15">
      <c r="A137" s="80"/>
      <c r="B137" s="80"/>
      <c r="C137" s="80"/>
      <c r="D137" s="80"/>
      <c r="E137" s="80"/>
      <c r="F137" s="80"/>
      <c r="G137" s="80"/>
      <c r="H137" s="80"/>
      <c r="I137" s="80"/>
      <c r="J137" s="80"/>
      <c r="K137" s="80"/>
      <c r="L137" s="80"/>
      <c r="M137" s="80"/>
      <c r="N137" s="80"/>
      <c r="O137" s="80"/>
      <c r="P137" s="80"/>
      <c r="Q137" s="80"/>
      <c r="R137" s="80"/>
      <c r="S137" s="80"/>
      <c r="T137" s="80"/>
      <c r="U137" s="80"/>
      <c r="V137" s="80"/>
      <c r="W137" s="80"/>
      <c r="X137" s="80"/>
      <c r="Y137" s="80"/>
      <c r="Z137" s="80"/>
      <c r="AA137" s="80"/>
    </row>
    <row r="138" spans="1:27" ht="30" customHeight="1" x14ac:dyDescent="0.15">
      <c r="A138" s="80"/>
      <c r="B138" s="80"/>
      <c r="C138" s="80"/>
      <c r="D138" s="80"/>
      <c r="E138" s="80"/>
      <c r="F138" s="80"/>
      <c r="G138" s="80"/>
      <c r="H138" s="80"/>
      <c r="I138" s="80"/>
      <c r="J138" s="80"/>
      <c r="K138" s="80"/>
      <c r="L138" s="80"/>
      <c r="M138" s="80"/>
      <c r="N138" s="80"/>
      <c r="O138" s="80"/>
      <c r="P138" s="80"/>
      <c r="Q138" s="80"/>
      <c r="R138" s="80"/>
      <c r="S138" s="80"/>
      <c r="T138" s="80"/>
      <c r="U138" s="80"/>
      <c r="V138" s="80"/>
      <c r="W138" s="80"/>
      <c r="X138" s="80"/>
      <c r="Y138" s="80"/>
      <c r="Z138" s="80"/>
      <c r="AA138" s="80"/>
    </row>
    <row r="139" spans="1:27" ht="30" customHeight="1" x14ac:dyDescent="0.15">
      <c r="A139" s="80"/>
      <c r="B139" s="80"/>
      <c r="C139" s="80"/>
      <c r="D139" s="80"/>
      <c r="E139" s="80"/>
      <c r="F139" s="80"/>
      <c r="G139" s="80"/>
      <c r="H139" s="80"/>
      <c r="I139" s="80"/>
      <c r="J139" s="80"/>
      <c r="K139" s="80"/>
      <c r="L139" s="80"/>
      <c r="M139" s="80"/>
      <c r="N139" s="80"/>
      <c r="O139" s="80"/>
      <c r="P139" s="80"/>
      <c r="Q139" s="80"/>
      <c r="R139" s="80"/>
      <c r="S139" s="80"/>
      <c r="T139" s="80"/>
      <c r="U139" s="80"/>
      <c r="V139" s="80"/>
      <c r="W139" s="80"/>
      <c r="X139" s="80"/>
      <c r="Y139" s="80"/>
      <c r="Z139" s="80"/>
      <c r="AA139" s="80"/>
    </row>
    <row r="140" spans="1:27" ht="30" customHeight="1" x14ac:dyDescent="0.15">
      <c r="A140" s="80"/>
      <c r="B140" s="80"/>
      <c r="C140" s="80"/>
      <c r="D140" s="80"/>
      <c r="E140" s="80"/>
      <c r="F140" s="80"/>
      <c r="G140" s="80"/>
      <c r="H140" s="80"/>
      <c r="I140" s="80"/>
      <c r="J140" s="80"/>
      <c r="K140" s="80"/>
      <c r="L140" s="80"/>
      <c r="M140" s="80"/>
      <c r="N140" s="80"/>
      <c r="O140" s="80"/>
      <c r="P140" s="80"/>
      <c r="Q140" s="80"/>
      <c r="R140" s="80"/>
      <c r="S140" s="80"/>
      <c r="T140" s="80"/>
      <c r="U140" s="80"/>
      <c r="V140" s="80"/>
      <c r="W140" s="80"/>
      <c r="X140" s="80"/>
      <c r="Y140" s="80"/>
      <c r="Z140" s="80"/>
      <c r="AA140" s="80"/>
    </row>
    <row r="141" spans="1:27" ht="30" customHeight="1" x14ac:dyDescent="0.15">
      <c r="A141" s="80"/>
      <c r="B141" s="80"/>
      <c r="C141" s="80"/>
      <c r="D141" s="80"/>
      <c r="E141" s="80"/>
      <c r="F141" s="80"/>
      <c r="G141" s="80"/>
      <c r="H141" s="80"/>
      <c r="I141" s="80"/>
      <c r="J141" s="80"/>
      <c r="K141" s="80"/>
      <c r="L141" s="80"/>
      <c r="M141" s="80"/>
      <c r="N141" s="80"/>
      <c r="O141" s="80"/>
      <c r="P141" s="80"/>
      <c r="Q141" s="80"/>
      <c r="R141" s="80"/>
      <c r="S141" s="80"/>
      <c r="T141" s="80"/>
      <c r="U141" s="80"/>
      <c r="V141" s="80"/>
      <c r="W141" s="80"/>
      <c r="X141" s="80"/>
      <c r="Y141" s="80"/>
      <c r="Z141" s="80"/>
      <c r="AA141" s="80"/>
    </row>
    <row r="142" spans="1:27" ht="30" customHeight="1" x14ac:dyDescent="0.15">
      <c r="A142" s="81"/>
      <c r="B142" s="81"/>
      <c r="C142" s="81"/>
      <c r="D142" s="81"/>
      <c r="E142" s="81"/>
      <c r="F142" s="81"/>
      <c r="G142" s="81"/>
      <c r="H142" s="81"/>
      <c r="I142" s="81"/>
      <c r="J142" s="81"/>
      <c r="K142" s="81"/>
      <c r="L142" s="81"/>
      <c r="M142" s="81"/>
      <c r="N142" s="81"/>
      <c r="O142" s="81"/>
      <c r="P142" s="81"/>
      <c r="Q142" s="81"/>
      <c r="R142" s="81"/>
      <c r="S142" s="81"/>
      <c r="T142" s="81"/>
      <c r="U142" s="81"/>
      <c r="V142" s="81"/>
      <c r="W142" s="81"/>
      <c r="X142" s="81"/>
      <c r="Y142" s="81"/>
      <c r="Z142" s="81"/>
      <c r="AA142" s="81"/>
    </row>
    <row r="143" spans="1:27" ht="30" customHeight="1" x14ac:dyDescent="0.15">
      <c r="A143" s="81"/>
      <c r="B143" s="81"/>
      <c r="C143" s="81"/>
      <c r="D143" s="81"/>
      <c r="E143" s="81"/>
      <c r="F143" s="81"/>
      <c r="G143" s="81"/>
      <c r="H143" s="81"/>
      <c r="I143" s="81"/>
      <c r="J143" s="81"/>
      <c r="K143" s="81"/>
      <c r="L143" s="81"/>
      <c r="M143" s="81"/>
      <c r="N143" s="81"/>
      <c r="O143" s="81"/>
      <c r="P143" s="81"/>
      <c r="Q143" s="81"/>
      <c r="R143" s="81"/>
      <c r="S143" s="81"/>
      <c r="T143" s="81"/>
      <c r="U143" s="81"/>
      <c r="V143" s="81"/>
      <c r="W143" s="81"/>
      <c r="X143" s="81"/>
      <c r="Y143" s="81"/>
      <c r="Z143" s="81"/>
      <c r="AA143" s="81"/>
    </row>
  </sheetData>
  <sheetProtection password="CC51" sheet="1" objects="1" scenarios="1" selectLockedCells="1"/>
  <phoneticPr fontId="1"/>
  <pageMargins left="0.70866141732283472" right="0.70866141732283472" top="0.74803149606299213" bottom="0.74803149606299213" header="0.31496062992125984" footer="0.31496062992125984"/>
  <pageSetup paperSize="9" orientation="portrait" r:id="rId1"/>
  <headerFooter>
    <oddHeader>&amp;R【Ver 1.4】</oddHeader>
    <oddFooter>&amp;Cⓒ　2013 hyoukakyoukai.All right reserved</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084" r:id="rId4" name="Group Box 12">
              <controlPr defaultSize="0" autoFill="0" autoPict="0">
                <anchor moveWithCells="1">
                  <from>
                    <xdr:col>1</xdr:col>
                    <xdr:colOff>0</xdr:colOff>
                    <xdr:row>20</xdr:row>
                    <xdr:rowOff>0</xdr:rowOff>
                  </from>
                  <to>
                    <xdr:col>26</xdr:col>
                    <xdr:colOff>152400</xdr:colOff>
                    <xdr:row>23</xdr:row>
                    <xdr:rowOff>200025</xdr:rowOff>
                  </to>
                </anchor>
              </controlPr>
            </control>
          </mc:Choice>
        </mc:AlternateContent>
        <mc:AlternateContent xmlns:mc="http://schemas.openxmlformats.org/markup-compatibility/2006">
          <mc:Choice Requires="x14">
            <control shapeId="3085" r:id="rId5" name="Option Button 13">
              <controlPr locked="0" defaultSize="0" autoFill="0" autoLine="0" autoPict="0">
                <anchor moveWithCells="1">
                  <from>
                    <xdr:col>3</xdr:col>
                    <xdr:colOff>247650</xdr:colOff>
                    <xdr:row>21</xdr:row>
                    <xdr:rowOff>352425</xdr:rowOff>
                  </from>
                  <to>
                    <xdr:col>4</xdr:col>
                    <xdr:colOff>266700</xdr:colOff>
                    <xdr:row>22</xdr:row>
                    <xdr:rowOff>314325</xdr:rowOff>
                  </to>
                </anchor>
              </controlPr>
            </control>
          </mc:Choice>
        </mc:AlternateContent>
        <mc:AlternateContent xmlns:mc="http://schemas.openxmlformats.org/markup-compatibility/2006">
          <mc:Choice Requires="x14">
            <control shapeId="3086" r:id="rId6" name="Option Button 14">
              <controlPr locked="0" defaultSize="0" autoFill="0" autoLine="0" autoPict="0">
                <anchor moveWithCells="1">
                  <from>
                    <xdr:col>14</xdr:col>
                    <xdr:colOff>76200</xdr:colOff>
                    <xdr:row>22</xdr:row>
                    <xdr:rowOff>47625</xdr:rowOff>
                  </from>
                  <to>
                    <xdr:col>15</xdr:col>
                    <xdr:colOff>123825</xdr:colOff>
                    <xdr:row>22</xdr:row>
                    <xdr:rowOff>295275</xdr:rowOff>
                  </to>
                </anchor>
              </controlPr>
            </control>
          </mc:Choice>
        </mc:AlternateContent>
        <mc:AlternateContent xmlns:mc="http://schemas.openxmlformats.org/markup-compatibility/2006">
          <mc:Choice Requires="x14">
            <control shapeId="3087" r:id="rId7" name="Group Box 15">
              <controlPr locked="0" defaultSize="0" autoFill="0" autoPict="0">
                <anchor moveWithCells="1">
                  <from>
                    <xdr:col>2</xdr:col>
                    <xdr:colOff>247650</xdr:colOff>
                    <xdr:row>21</xdr:row>
                    <xdr:rowOff>247650</xdr:rowOff>
                  </from>
                  <to>
                    <xdr:col>16</xdr:col>
                    <xdr:colOff>152400</xdr:colOff>
                    <xdr:row>23</xdr:row>
                    <xdr:rowOff>0</xdr:rowOff>
                  </to>
                </anchor>
              </controlPr>
            </control>
          </mc:Choice>
        </mc:AlternateContent>
        <mc:AlternateContent xmlns:mc="http://schemas.openxmlformats.org/markup-compatibility/2006">
          <mc:Choice Requires="x14">
            <control shapeId="3088" r:id="rId8" name="Group Box 16">
              <controlPr locked="0" defaultSize="0" autoFill="0" autoPict="0">
                <anchor moveWithCells="1">
                  <from>
                    <xdr:col>3</xdr:col>
                    <xdr:colOff>123825</xdr:colOff>
                    <xdr:row>22</xdr:row>
                    <xdr:rowOff>19050</xdr:rowOff>
                  </from>
                  <to>
                    <xdr:col>17</xdr:col>
                    <xdr:colOff>28575</xdr:colOff>
                    <xdr:row>23</xdr:row>
                    <xdr:rowOff>238125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O48"/>
  <sheetViews>
    <sheetView view="pageBreakPreview" zoomScaleNormal="100" zoomScaleSheetLayoutView="100" workbookViewId="0">
      <selection activeCell="A15" sqref="A15"/>
    </sheetView>
  </sheetViews>
  <sheetFormatPr defaultRowHeight="13.5" x14ac:dyDescent="0.15"/>
  <cols>
    <col min="1" max="1" width="13.5" customWidth="1"/>
    <col min="2" max="2" width="15.375" customWidth="1"/>
    <col min="3" max="3" width="6" customWidth="1"/>
    <col min="4" max="4" width="15.5" customWidth="1"/>
    <col min="5" max="5" width="3.125" customWidth="1"/>
    <col min="6" max="6" width="13.75" customWidth="1"/>
    <col min="7" max="7" width="2.625" customWidth="1"/>
    <col min="8" max="8" width="13.75" customWidth="1"/>
    <col min="9" max="9" width="19.75" customWidth="1"/>
    <col min="10" max="10" width="1.875" customWidth="1"/>
    <col min="11" max="12" width="15.625" customWidth="1"/>
    <col min="13" max="13" width="15.75" customWidth="1"/>
    <col min="14" max="14" width="14.375" customWidth="1"/>
    <col min="15" max="15" width="15.75" customWidth="1"/>
  </cols>
  <sheetData>
    <row r="1" spans="1:15" ht="35.25" customHeight="1" x14ac:dyDescent="0.15">
      <c r="A1" s="123" t="s">
        <v>59</v>
      </c>
      <c r="B1" s="123"/>
      <c r="C1" s="123"/>
      <c r="D1" s="123"/>
      <c r="E1" s="123"/>
      <c r="F1" s="123"/>
      <c r="G1" s="123"/>
      <c r="H1" s="123"/>
      <c r="I1" s="123"/>
      <c r="J1" s="9"/>
      <c r="K1" s="9"/>
      <c r="L1" s="9"/>
    </row>
    <row r="2" spans="1:15" ht="4.5" customHeight="1" x14ac:dyDescent="0.15">
      <c r="A2" s="13"/>
      <c r="B2" s="13"/>
      <c r="C2" s="13"/>
      <c r="D2" s="13"/>
      <c r="E2" s="13"/>
      <c r="F2" s="13"/>
      <c r="G2" s="13"/>
      <c r="H2" s="13"/>
      <c r="I2" s="13"/>
      <c r="J2" s="1"/>
      <c r="K2" s="1"/>
      <c r="L2" s="1"/>
    </row>
    <row r="3" spans="1:15" ht="20.100000000000001" customHeight="1" x14ac:dyDescent="0.15">
      <c r="A3" s="40" t="s">
        <v>0</v>
      </c>
      <c r="B3" s="124"/>
      <c r="C3" s="125"/>
      <c r="D3" s="125"/>
      <c r="E3" s="125"/>
      <c r="F3" s="125"/>
      <c r="G3" s="125"/>
      <c r="H3" s="125"/>
      <c r="I3" s="126"/>
      <c r="J3" s="2"/>
      <c r="K3" s="2"/>
      <c r="L3" s="2"/>
    </row>
    <row r="4" spans="1:15" ht="7.5" customHeight="1" x14ac:dyDescent="0.15">
      <c r="A4" s="13"/>
      <c r="B4" s="13"/>
      <c r="C4" s="13"/>
      <c r="D4" s="13"/>
      <c r="E4" s="13"/>
      <c r="F4" s="13"/>
      <c r="G4" s="13"/>
      <c r="H4" s="13"/>
      <c r="I4" s="13"/>
      <c r="J4" s="1"/>
      <c r="K4" s="1"/>
      <c r="L4" s="1"/>
    </row>
    <row r="5" spans="1:15" s="13" customFormat="1" ht="16.5" customHeight="1" x14ac:dyDescent="0.15">
      <c r="A5" s="127" t="s">
        <v>23</v>
      </c>
      <c r="B5" s="34" t="s">
        <v>39</v>
      </c>
      <c r="C5" s="35"/>
      <c r="D5" s="35"/>
      <c r="E5" s="35"/>
      <c r="F5" s="35"/>
      <c r="G5" s="35"/>
      <c r="H5" s="35"/>
      <c r="I5" s="36"/>
    </row>
    <row r="6" spans="1:15" s="13" customFormat="1" ht="16.5" customHeight="1" x14ac:dyDescent="0.15">
      <c r="A6" s="128"/>
      <c r="B6" s="37" t="s">
        <v>29</v>
      </c>
      <c r="I6" s="38"/>
    </row>
    <row r="7" spans="1:15" s="13" customFormat="1" ht="16.5" customHeight="1" x14ac:dyDescent="0.15">
      <c r="A7" s="128"/>
      <c r="B7" s="37" t="s">
        <v>46</v>
      </c>
      <c r="I7" s="38"/>
    </row>
    <row r="8" spans="1:15" s="13" customFormat="1" ht="16.5" customHeight="1" x14ac:dyDescent="0.15">
      <c r="A8" s="129"/>
      <c r="B8" s="43" t="s">
        <v>47</v>
      </c>
      <c r="C8" s="39"/>
      <c r="D8" s="39"/>
      <c r="E8" s="39"/>
      <c r="F8" s="39"/>
      <c r="G8" s="39"/>
      <c r="H8" s="39"/>
      <c r="I8" s="41"/>
    </row>
    <row r="9" spans="1:15" ht="7.5" customHeight="1" x14ac:dyDescent="0.15">
      <c r="A9" s="82">
        <f>'はじめに（お読みください）'!AC1</f>
        <v>1</v>
      </c>
      <c r="B9" s="13"/>
      <c r="C9" s="13"/>
      <c r="D9" s="13"/>
      <c r="E9" s="13"/>
      <c r="F9" s="13"/>
      <c r="G9" s="13"/>
      <c r="H9" s="13"/>
      <c r="I9" s="13"/>
      <c r="J9" s="1"/>
      <c r="K9" s="1"/>
      <c r="L9" s="1"/>
    </row>
    <row r="10" spans="1:15" ht="20.100000000000001" customHeight="1" x14ac:dyDescent="0.15">
      <c r="A10" s="13" t="s">
        <v>14</v>
      </c>
      <c r="B10" s="13"/>
      <c r="C10" s="13"/>
      <c r="D10" s="13"/>
      <c r="E10" s="13"/>
      <c r="F10" s="13"/>
      <c r="G10" s="13"/>
      <c r="H10" s="13"/>
      <c r="I10" s="13"/>
      <c r="J10" s="1"/>
      <c r="K10" s="1"/>
      <c r="L10" s="1"/>
    </row>
    <row r="11" spans="1:15" ht="20.100000000000001" customHeight="1" x14ac:dyDescent="0.15">
      <c r="A11" s="91" t="s">
        <v>3</v>
      </c>
      <c r="B11" s="92"/>
      <c r="C11" s="92"/>
      <c r="D11" s="93"/>
      <c r="E11" s="130"/>
      <c r="F11" s="131"/>
      <c r="G11" s="13"/>
      <c r="H11" s="13"/>
      <c r="I11" s="13"/>
      <c r="J11" s="1"/>
      <c r="K11" s="1"/>
      <c r="L11" s="1"/>
    </row>
    <row r="12" spans="1:15" ht="11.25" customHeight="1" x14ac:dyDescent="0.15">
      <c r="A12" s="13"/>
      <c r="B12" s="13"/>
      <c r="C12" s="13"/>
      <c r="D12" s="14"/>
      <c r="E12" s="14"/>
      <c r="F12" s="14"/>
      <c r="G12" s="14"/>
      <c r="H12" s="14"/>
      <c r="I12" s="14"/>
      <c r="J12" s="2"/>
      <c r="K12" s="2"/>
      <c r="L12" s="2"/>
    </row>
    <row r="13" spans="1:15" ht="15.75" customHeight="1" x14ac:dyDescent="0.15">
      <c r="A13" s="132" t="s">
        <v>9</v>
      </c>
      <c r="B13" s="132" t="s">
        <v>10</v>
      </c>
      <c r="C13" s="132" t="s">
        <v>11</v>
      </c>
      <c r="D13" s="133" t="s">
        <v>20</v>
      </c>
      <c r="E13" s="134"/>
      <c r="F13" s="134"/>
      <c r="G13" s="134"/>
      <c r="H13" s="134"/>
      <c r="I13" s="135"/>
      <c r="J13" s="2"/>
      <c r="K13" s="2"/>
      <c r="L13" s="2"/>
    </row>
    <row r="14" spans="1:15" ht="34.5" customHeight="1" x14ac:dyDescent="0.15">
      <c r="A14" s="132"/>
      <c r="B14" s="132"/>
      <c r="C14" s="132"/>
      <c r="D14" s="49" t="s">
        <v>37</v>
      </c>
      <c r="E14" s="84" t="s">
        <v>38</v>
      </c>
      <c r="F14" s="86"/>
      <c r="G14" s="84" t="s">
        <v>53</v>
      </c>
      <c r="H14" s="86"/>
      <c r="I14" s="49" t="s">
        <v>52</v>
      </c>
      <c r="J14" s="6"/>
      <c r="K14" s="6" t="s">
        <v>16</v>
      </c>
      <c r="L14" s="6" t="s">
        <v>17</v>
      </c>
      <c r="M14" s="6" t="s">
        <v>18</v>
      </c>
      <c r="N14" s="10" t="s">
        <v>56</v>
      </c>
      <c r="O14" s="10" t="s">
        <v>55</v>
      </c>
    </row>
    <row r="15" spans="1:15" ht="20.100000000000001" customHeight="1" x14ac:dyDescent="0.15">
      <c r="A15" s="27"/>
      <c r="B15" s="28"/>
      <c r="C15" s="29"/>
      <c r="D15" s="15" t="str">
        <f t="shared" ref="D15:D25" si="0">IFERROR(ROUND($E$11*K15/$K$26/C15,2),"")</f>
        <v/>
      </c>
      <c r="E15" s="119"/>
      <c r="F15" s="120"/>
      <c r="G15" s="121"/>
      <c r="H15" s="122"/>
      <c r="I15" s="16">
        <f>E15-G15</f>
        <v>0</v>
      </c>
      <c r="K15" s="11">
        <f t="shared" ref="K15:K25" si="1">$B15*$C15</f>
        <v>0</v>
      </c>
      <c r="L15" s="12" t="str">
        <f t="shared" ref="L15:L25" si="2">IFERROR(($D15*$C15),"")</f>
        <v/>
      </c>
      <c r="M15">
        <f t="shared" ref="M15:M25" si="3">$E15*$C15</f>
        <v>0</v>
      </c>
      <c r="N15">
        <f t="shared" ref="N15:N25" si="4">$G15*$C15</f>
        <v>0</v>
      </c>
      <c r="O15">
        <f t="shared" ref="O15:O25" si="5">$I15*$C15</f>
        <v>0</v>
      </c>
    </row>
    <row r="16" spans="1:15" ht="20.100000000000001" customHeight="1" x14ac:dyDescent="0.15">
      <c r="A16" s="27"/>
      <c r="B16" s="28"/>
      <c r="C16" s="29"/>
      <c r="D16" s="15" t="str">
        <f t="shared" si="0"/>
        <v/>
      </c>
      <c r="E16" s="119"/>
      <c r="F16" s="120"/>
      <c r="G16" s="121"/>
      <c r="H16" s="122"/>
      <c r="I16" s="16">
        <f t="shared" ref="I16:I25" si="6">E16-G16</f>
        <v>0</v>
      </c>
      <c r="K16" s="11">
        <f t="shared" si="1"/>
        <v>0</v>
      </c>
      <c r="L16" s="12" t="str">
        <f t="shared" si="2"/>
        <v/>
      </c>
      <c r="M16">
        <f t="shared" si="3"/>
        <v>0</v>
      </c>
      <c r="N16">
        <f t="shared" si="4"/>
        <v>0</v>
      </c>
      <c r="O16">
        <f t="shared" si="5"/>
        <v>0</v>
      </c>
    </row>
    <row r="17" spans="1:15" ht="20.100000000000001" customHeight="1" x14ac:dyDescent="0.15">
      <c r="A17" s="27"/>
      <c r="B17" s="28"/>
      <c r="C17" s="29"/>
      <c r="D17" s="15" t="str">
        <f t="shared" si="0"/>
        <v/>
      </c>
      <c r="E17" s="119"/>
      <c r="F17" s="120"/>
      <c r="G17" s="121"/>
      <c r="H17" s="122"/>
      <c r="I17" s="16">
        <f t="shared" si="6"/>
        <v>0</v>
      </c>
      <c r="K17" s="11">
        <f t="shared" si="1"/>
        <v>0</v>
      </c>
      <c r="L17" s="12" t="str">
        <f t="shared" si="2"/>
        <v/>
      </c>
      <c r="M17">
        <f t="shared" si="3"/>
        <v>0</v>
      </c>
      <c r="N17">
        <f t="shared" si="4"/>
        <v>0</v>
      </c>
      <c r="O17">
        <f t="shared" si="5"/>
        <v>0</v>
      </c>
    </row>
    <row r="18" spans="1:15" ht="20.100000000000001" customHeight="1" x14ac:dyDescent="0.15">
      <c r="A18" s="27"/>
      <c r="B18" s="28"/>
      <c r="C18" s="29"/>
      <c r="D18" s="15" t="str">
        <f t="shared" si="0"/>
        <v/>
      </c>
      <c r="E18" s="119"/>
      <c r="F18" s="120"/>
      <c r="G18" s="121"/>
      <c r="H18" s="122"/>
      <c r="I18" s="16">
        <f t="shared" si="6"/>
        <v>0</v>
      </c>
      <c r="K18" s="11">
        <f t="shared" si="1"/>
        <v>0</v>
      </c>
      <c r="L18" s="12" t="str">
        <f t="shared" si="2"/>
        <v/>
      </c>
      <c r="M18">
        <f t="shared" si="3"/>
        <v>0</v>
      </c>
      <c r="N18">
        <f t="shared" si="4"/>
        <v>0</v>
      </c>
      <c r="O18">
        <f t="shared" si="5"/>
        <v>0</v>
      </c>
    </row>
    <row r="19" spans="1:15" ht="20.100000000000001" customHeight="1" x14ac:dyDescent="0.15">
      <c r="A19" s="27"/>
      <c r="B19" s="28"/>
      <c r="C19" s="29"/>
      <c r="D19" s="15" t="str">
        <f t="shared" si="0"/>
        <v/>
      </c>
      <c r="E19" s="119"/>
      <c r="F19" s="120"/>
      <c r="G19" s="121"/>
      <c r="H19" s="122"/>
      <c r="I19" s="16">
        <f t="shared" si="6"/>
        <v>0</v>
      </c>
      <c r="K19" s="11">
        <f t="shared" si="1"/>
        <v>0</v>
      </c>
      <c r="L19" s="12" t="str">
        <f t="shared" si="2"/>
        <v/>
      </c>
      <c r="M19">
        <f t="shared" si="3"/>
        <v>0</v>
      </c>
      <c r="N19">
        <f t="shared" si="4"/>
        <v>0</v>
      </c>
      <c r="O19">
        <f t="shared" si="5"/>
        <v>0</v>
      </c>
    </row>
    <row r="20" spans="1:15" ht="20.100000000000001" customHeight="1" x14ac:dyDescent="0.15">
      <c r="A20" s="27"/>
      <c r="B20" s="28"/>
      <c r="C20" s="29"/>
      <c r="D20" s="15" t="str">
        <f t="shared" si="0"/>
        <v/>
      </c>
      <c r="E20" s="119"/>
      <c r="F20" s="120"/>
      <c r="G20" s="121"/>
      <c r="H20" s="122"/>
      <c r="I20" s="16">
        <f t="shared" si="6"/>
        <v>0</v>
      </c>
      <c r="K20" s="11">
        <f t="shared" si="1"/>
        <v>0</v>
      </c>
      <c r="L20" s="12" t="str">
        <f t="shared" si="2"/>
        <v/>
      </c>
      <c r="M20">
        <f t="shared" si="3"/>
        <v>0</v>
      </c>
      <c r="N20">
        <f t="shared" si="4"/>
        <v>0</v>
      </c>
      <c r="O20">
        <f t="shared" si="5"/>
        <v>0</v>
      </c>
    </row>
    <row r="21" spans="1:15" ht="20.100000000000001" customHeight="1" x14ac:dyDescent="0.15">
      <c r="A21" s="27"/>
      <c r="B21" s="28"/>
      <c r="C21" s="29"/>
      <c r="D21" s="15" t="str">
        <f t="shared" si="0"/>
        <v/>
      </c>
      <c r="E21" s="119"/>
      <c r="F21" s="120"/>
      <c r="G21" s="121"/>
      <c r="H21" s="122"/>
      <c r="I21" s="16">
        <f t="shared" si="6"/>
        <v>0</v>
      </c>
      <c r="K21" s="11">
        <f t="shared" si="1"/>
        <v>0</v>
      </c>
      <c r="L21" s="12" t="str">
        <f t="shared" si="2"/>
        <v/>
      </c>
      <c r="M21">
        <f t="shared" si="3"/>
        <v>0</v>
      </c>
      <c r="N21">
        <f t="shared" si="4"/>
        <v>0</v>
      </c>
      <c r="O21">
        <f t="shared" si="5"/>
        <v>0</v>
      </c>
    </row>
    <row r="22" spans="1:15" ht="20.100000000000001" customHeight="1" x14ac:dyDescent="0.15">
      <c r="A22" s="27"/>
      <c r="B22" s="28"/>
      <c r="C22" s="29"/>
      <c r="D22" s="15" t="str">
        <f t="shared" si="0"/>
        <v/>
      </c>
      <c r="E22" s="119"/>
      <c r="F22" s="120"/>
      <c r="G22" s="121"/>
      <c r="H22" s="122"/>
      <c r="I22" s="16">
        <f t="shared" si="6"/>
        <v>0</v>
      </c>
      <c r="K22" s="11">
        <f t="shared" si="1"/>
        <v>0</v>
      </c>
      <c r="L22" s="12" t="str">
        <f t="shared" si="2"/>
        <v/>
      </c>
      <c r="M22">
        <f t="shared" si="3"/>
        <v>0</v>
      </c>
      <c r="N22">
        <f t="shared" si="4"/>
        <v>0</v>
      </c>
      <c r="O22">
        <f t="shared" si="5"/>
        <v>0</v>
      </c>
    </row>
    <row r="23" spans="1:15" ht="20.100000000000001" customHeight="1" x14ac:dyDescent="0.15">
      <c r="A23" s="27"/>
      <c r="B23" s="28"/>
      <c r="C23" s="29"/>
      <c r="D23" s="15" t="str">
        <f t="shared" si="0"/>
        <v/>
      </c>
      <c r="E23" s="119"/>
      <c r="F23" s="120"/>
      <c r="G23" s="121"/>
      <c r="H23" s="122"/>
      <c r="I23" s="16">
        <f t="shared" si="6"/>
        <v>0</v>
      </c>
      <c r="K23" s="11">
        <f t="shared" si="1"/>
        <v>0</v>
      </c>
      <c r="L23" s="12" t="str">
        <f t="shared" si="2"/>
        <v/>
      </c>
      <c r="M23">
        <f t="shared" si="3"/>
        <v>0</v>
      </c>
      <c r="N23">
        <f t="shared" si="4"/>
        <v>0</v>
      </c>
      <c r="O23">
        <f t="shared" si="5"/>
        <v>0</v>
      </c>
    </row>
    <row r="24" spans="1:15" ht="20.100000000000001" customHeight="1" x14ac:dyDescent="0.15">
      <c r="A24" s="27"/>
      <c r="B24" s="28"/>
      <c r="C24" s="29"/>
      <c r="D24" s="15" t="str">
        <f t="shared" si="0"/>
        <v/>
      </c>
      <c r="E24" s="119"/>
      <c r="F24" s="120"/>
      <c r="G24" s="121"/>
      <c r="H24" s="122"/>
      <c r="I24" s="16">
        <f t="shared" si="6"/>
        <v>0</v>
      </c>
      <c r="K24" s="11">
        <f t="shared" si="1"/>
        <v>0</v>
      </c>
      <c r="L24" s="12" t="str">
        <f t="shared" si="2"/>
        <v/>
      </c>
      <c r="M24">
        <f t="shared" si="3"/>
        <v>0</v>
      </c>
      <c r="N24">
        <f t="shared" si="4"/>
        <v>0</v>
      </c>
      <c r="O24">
        <f t="shared" si="5"/>
        <v>0</v>
      </c>
    </row>
    <row r="25" spans="1:15" ht="20.100000000000001" customHeight="1" thickBot="1" x14ac:dyDescent="0.2">
      <c r="A25" s="30"/>
      <c r="B25" s="31"/>
      <c r="C25" s="32"/>
      <c r="D25" s="17" t="str">
        <f t="shared" si="0"/>
        <v/>
      </c>
      <c r="E25" s="113"/>
      <c r="F25" s="114"/>
      <c r="G25" s="115"/>
      <c r="H25" s="116"/>
      <c r="I25" s="16">
        <f t="shared" si="6"/>
        <v>0</v>
      </c>
      <c r="K25" s="11">
        <f t="shared" si="1"/>
        <v>0</v>
      </c>
      <c r="L25" s="12" t="str">
        <f t="shared" si="2"/>
        <v/>
      </c>
      <c r="M25">
        <f t="shared" si="3"/>
        <v>0</v>
      </c>
      <c r="N25">
        <f t="shared" si="4"/>
        <v>0</v>
      </c>
      <c r="O25">
        <f t="shared" si="5"/>
        <v>0</v>
      </c>
    </row>
    <row r="26" spans="1:15" ht="17.25" customHeight="1" thickTop="1" x14ac:dyDescent="0.15">
      <c r="A26" s="117" t="s">
        <v>1</v>
      </c>
      <c r="B26" s="56">
        <f>K26</f>
        <v>0</v>
      </c>
      <c r="C26" s="57">
        <f>SUM(C15:C25)</f>
        <v>0</v>
      </c>
      <c r="D26" s="58">
        <f>IFERROR(L26,"")</f>
        <v>0</v>
      </c>
      <c r="E26" s="51" t="s">
        <v>13</v>
      </c>
      <c r="F26" s="52">
        <f>M26</f>
        <v>0</v>
      </c>
      <c r="G26" s="51" t="s">
        <v>12</v>
      </c>
      <c r="H26" s="53">
        <f>N26</f>
        <v>0</v>
      </c>
      <c r="I26" s="54">
        <f>O26</f>
        <v>0</v>
      </c>
      <c r="K26" s="11">
        <f>SUM(K15:K25)</f>
        <v>0</v>
      </c>
      <c r="L26" s="12">
        <f>SUM(L15:L25)</f>
        <v>0</v>
      </c>
      <c r="M26">
        <f>SUM(M15:M25)</f>
        <v>0</v>
      </c>
      <c r="N26">
        <f>SUM(N15:N25)</f>
        <v>0</v>
      </c>
      <c r="O26">
        <f>SUM(O15:O25)</f>
        <v>0</v>
      </c>
    </row>
    <row r="27" spans="1:15" ht="12" customHeight="1" thickBot="1" x14ac:dyDescent="0.2">
      <c r="A27" s="118"/>
      <c r="B27" s="50" t="s">
        <v>43</v>
      </c>
      <c r="C27" s="18"/>
      <c r="D27" s="19" t="s">
        <v>42</v>
      </c>
      <c r="E27" s="20"/>
      <c r="F27" s="21" t="s">
        <v>41</v>
      </c>
      <c r="G27" s="20"/>
      <c r="H27" s="42" t="s">
        <v>41</v>
      </c>
      <c r="I27" s="55" t="s">
        <v>40</v>
      </c>
      <c r="K27" s="11"/>
      <c r="L27" s="12"/>
    </row>
    <row r="28" spans="1:15" ht="6.75" customHeight="1" x14ac:dyDescent="0.15">
      <c r="A28" s="22"/>
      <c r="B28" s="22"/>
      <c r="C28" s="22"/>
      <c r="D28" s="22"/>
      <c r="E28" s="22"/>
      <c r="F28" s="22"/>
      <c r="G28" s="23"/>
      <c r="H28" s="22"/>
      <c r="I28" s="22"/>
    </row>
    <row r="29" spans="1:15" ht="20.100000000000001" customHeight="1" x14ac:dyDescent="0.15">
      <c r="A29" s="13" t="s">
        <v>2</v>
      </c>
      <c r="B29" s="13"/>
      <c r="C29" s="13"/>
      <c r="D29" s="13"/>
      <c r="E29" s="13"/>
      <c r="F29" s="13"/>
      <c r="G29" s="13"/>
      <c r="H29" s="13"/>
      <c r="I29" s="13"/>
      <c r="J29" s="1"/>
      <c r="K29" s="1"/>
      <c r="L29" s="1"/>
    </row>
    <row r="30" spans="1:15" ht="20.100000000000001" customHeight="1" x14ac:dyDescent="0.15">
      <c r="A30" s="110" t="s">
        <v>58</v>
      </c>
      <c r="B30" s="110"/>
      <c r="C30" s="110"/>
      <c r="D30" s="91"/>
      <c r="E30" s="111" t="s">
        <v>24</v>
      </c>
      <c r="F30" s="112"/>
      <c r="G30" s="13"/>
      <c r="H30" s="13"/>
      <c r="I30" s="13"/>
      <c r="J30" s="1"/>
      <c r="K30" s="1"/>
      <c r="L30" s="1"/>
    </row>
    <row r="31" spans="1:15" ht="20.100000000000001" customHeight="1" x14ac:dyDescent="0.15">
      <c r="A31" s="91" t="s">
        <v>4</v>
      </c>
      <c r="B31" s="92"/>
      <c r="C31" s="92"/>
      <c r="D31" s="92"/>
      <c r="E31" s="99"/>
      <c r="F31" s="100"/>
      <c r="G31" s="22"/>
      <c r="H31" s="13"/>
      <c r="I31" s="22"/>
    </row>
    <row r="32" spans="1:15" ht="30" customHeight="1" x14ac:dyDescent="0.15">
      <c r="A32" s="103" t="s">
        <v>50</v>
      </c>
      <c r="B32" s="104"/>
      <c r="C32" s="104"/>
      <c r="D32" s="104"/>
      <c r="E32" s="61" t="s">
        <v>65</v>
      </c>
      <c r="F32" s="73"/>
      <c r="G32" s="89" t="s">
        <v>48</v>
      </c>
      <c r="H32" s="90"/>
      <c r="I32" s="90"/>
      <c r="J32" s="1"/>
      <c r="K32" s="8">
        <f>$F$32*1000</f>
        <v>0</v>
      </c>
      <c r="L32" s="8" t="s">
        <v>57</v>
      </c>
      <c r="M32" s="7"/>
    </row>
    <row r="33" spans="1:13" ht="30" customHeight="1" thickBot="1" x14ac:dyDescent="0.2">
      <c r="A33" s="96" t="s">
        <v>60</v>
      </c>
      <c r="B33" s="97"/>
      <c r="C33" s="97"/>
      <c r="D33" s="97"/>
      <c r="E33" s="60" t="s">
        <v>66</v>
      </c>
      <c r="F33" s="62"/>
      <c r="G33" s="89" t="s">
        <v>51</v>
      </c>
      <c r="H33" s="90"/>
      <c r="I33" s="90"/>
      <c r="J33" s="4"/>
      <c r="K33" s="8">
        <f>F33*1000</f>
        <v>0</v>
      </c>
      <c r="L33" s="8" t="s">
        <v>57</v>
      </c>
    </row>
    <row r="34" spans="1:13" ht="20.100000000000001" customHeight="1" thickBot="1" x14ac:dyDescent="0.2">
      <c r="A34" s="103" t="s">
        <v>31</v>
      </c>
      <c r="B34" s="104"/>
      <c r="C34" s="104"/>
      <c r="D34" s="104"/>
      <c r="E34" s="45" t="s">
        <v>68</v>
      </c>
      <c r="F34" s="46">
        <f>IF(AND($E$31="大部分が屋内",$E$30="有り",$K$32*0.3&lt;=$H$26),$K$32*0.3,IF(AND($E$31="大部分が屋内",$E$30="有り",$K$32*0.3&gt;$H$26),$H$26,IF(AND($E$31="大部分が屋内",$E$30="無し",$K$32*0.3&lt;=$K$33),$K$32*0.3,IF(AND($E$31="大部分が屋内",$E$30="無し",$K$32*0.3&gt;$K$33),$K$33,0))))</f>
        <v>0</v>
      </c>
      <c r="G34" s="48"/>
      <c r="H34" s="48"/>
      <c r="I34" s="48"/>
      <c r="J34" s="4"/>
      <c r="K34" s="4"/>
      <c r="L34" s="4"/>
    </row>
    <row r="35" spans="1:13" ht="6.75" customHeight="1" x14ac:dyDescent="0.15">
      <c r="A35" s="22"/>
      <c r="B35" s="22"/>
      <c r="C35" s="22"/>
      <c r="D35" s="22"/>
      <c r="E35" s="22"/>
      <c r="F35" s="22"/>
      <c r="G35" s="48"/>
      <c r="H35" s="48"/>
      <c r="I35" s="48"/>
    </row>
    <row r="36" spans="1:13" ht="20.100000000000001" customHeight="1" x14ac:dyDescent="0.15">
      <c r="A36" s="24" t="s">
        <v>6</v>
      </c>
      <c r="B36" s="13"/>
      <c r="C36" s="13"/>
      <c r="D36" s="13"/>
      <c r="E36" s="13"/>
      <c r="F36" s="22"/>
      <c r="G36" s="48"/>
      <c r="H36" s="48"/>
      <c r="I36" s="48"/>
      <c r="J36" s="3"/>
      <c r="K36" s="3"/>
      <c r="L36" s="3"/>
      <c r="M36" s="3"/>
    </row>
    <row r="37" spans="1:13" ht="20.100000000000001" customHeight="1" thickBot="1" x14ac:dyDescent="0.2">
      <c r="A37" s="91" t="s">
        <v>5</v>
      </c>
      <c r="B37" s="92"/>
      <c r="C37" s="92"/>
      <c r="D37" s="98"/>
      <c r="E37" s="99"/>
      <c r="F37" s="100"/>
      <c r="G37" s="47"/>
      <c r="H37" s="47"/>
      <c r="I37" s="47"/>
      <c r="J37" s="3"/>
      <c r="K37" s="3"/>
      <c r="L37" s="3"/>
      <c r="M37" s="3"/>
    </row>
    <row r="38" spans="1:13" ht="20.100000000000001" customHeight="1" thickBot="1" x14ac:dyDescent="0.2">
      <c r="A38" s="91" t="s">
        <v>21</v>
      </c>
      <c r="B38" s="92"/>
      <c r="C38" s="92"/>
      <c r="D38" s="92"/>
      <c r="E38" s="101">
        <f>IF(AND($E$37="売電無し",$E$30="無し"),$K$33-$F$34,IF(AND($E$37="売電無し",$E$30="有り"),$H$26-F34,0))</f>
        <v>0</v>
      </c>
      <c r="F38" s="102"/>
      <c r="G38" s="48"/>
      <c r="H38" s="48"/>
      <c r="I38" s="48"/>
      <c r="J38" s="3"/>
      <c r="K38" s="3"/>
      <c r="L38" s="3"/>
      <c r="M38" s="3"/>
    </row>
    <row r="39" spans="1:13" ht="8.25" customHeight="1" x14ac:dyDescent="0.15">
      <c r="A39" s="13"/>
      <c r="B39" s="13"/>
      <c r="C39" s="13"/>
      <c r="D39" s="13"/>
      <c r="E39" s="13"/>
      <c r="F39" s="13"/>
      <c r="G39" s="13"/>
      <c r="H39" s="13"/>
      <c r="I39" s="13"/>
      <c r="J39" s="3"/>
      <c r="K39" s="3"/>
      <c r="L39" s="3"/>
      <c r="M39" s="3"/>
    </row>
    <row r="40" spans="1:13" ht="20.100000000000001" customHeight="1" x14ac:dyDescent="0.15">
      <c r="A40" s="13" t="s">
        <v>8</v>
      </c>
      <c r="B40" s="13"/>
      <c r="C40" s="13"/>
      <c r="D40" s="13"/>
      <c r="E40" s="13"/>
      <c r="F40" s="13"/>
      <c r="G40" s="13"/>
      <c r="H40" s="13"/>
      <c r="I40" s="13"/>
      <c r="J40" s="3"/>
      <c r="K40" s="3"/>
      <c r="L40" s="3"/>
      <c r="M40" s="3"/>
    </row>
    <row r="41" spans="1:13" ht="33" customHeight="1" thickBot="1" x14ac:dyDescent="0.2">
      <c r="A41" s="105"/>
      <c r="B41" s="106"/>
      <c r="C41" s="107"/>
      <c r="D41" s="76" t="s">
        <v>69</v>
      </c>
      <c r="E41" s="108" t="s">
        <v>64</v>
      </c>
      <c r="F41" s="109"/>
      <c r="G41" s="13"/>
      <c r="H41" s="13"/>
      <c r="I41" s="13"/>
      <c r="J41" s="3"/>
      <c r="K41" s="3"/>
      <c r="L41" s="3"/>
      <c r="M41" s="3"/>
    </row>
    <row r="42" spans="1:13" ht="20.100000000000001" customHeight="1" thickBot="1" x14ac:dyDescent="0.2">
      <c r="A42" s="91" t="s">
        <v>67</v>
      </c>
      <c r="B42" s="92"/>
      <c r="C42" s="93"/>
      <c r="D42" s="33"/>
      <c r="E42" s="94" t="str">
        <f>IFERROR(IF($E$30="有り",ROUND($F$26*$D$42/$D$44,0),IF($E$30="無し",ROUND($F$26+$K$33*$D$42/$D$44,0))),"")</f>
        <v/>
      </c>
      <c r="F42" s="95"/>
      <c r="G42" s="13"/>
      <c r="H42" s="13"/>
      <c r="I42" s="13"/>
      <c r="J42" s="3"/>
      <c r="K42" s="3"/>
      <c r="L42" s="3"/>
      <c r="M42" s="3"/>
    </row>
    <row r="43" spans="1:13" ht="20.100000000000001" customHeight="1" thickBot="1" x14ac:dyDescent="0.2">
      <c r="A43" s="91" t="s">
        <v>7</v>
      </c>
      <c r="B43" s="92"/>
      <c r="C43" s="93"/>
      <c r="D43" s="33"/>
      <c r="E43" s="94" t="str">
        <f>IFERROR(IF($E$30="有り",ROUND($F$26*$D$43/$D$44,0),IF($E$30="無し",ROUND($K$33*$D$43/$D$44,0))),"")</f>
        <v/>
      </c>
      <c r="F43" s="95"/>
      <c r="G43" s="13"/>
      <c r="H43" s="13"/>
      <c r="I43" s="13"/>
      <c r="J43" s="3"/>
      <c r="K43" s="3"/>
      <c r="L43" s="3"/>
      <c r="M43" s="3"/>
    </row>
    <row r="44" spans="1:13" ht="20.100000000000001" customHeight="1" x14ac:dyDescent="0.15">
      <c r="A44" s="84" t="s">
        <v>1</v>
      </c>
      <c r="B44" s="85"/>
      <c r="C44" s="86"/>
      <c r="D44" s="25">
        <f>D42+D43</f>
        <v>0</v>
      </c>
      <c r="E44" s="87" t="str">
        <f>IFERROR(E42+E43,"")</f>
        <v/>
      </c>
      <c r="F44" s="88"/>
      <c r="G44" s="26"/>
      <c r="H44" s="26"/>
      <c r="I44" s="26"/>
      <c r="J44" s="5"/>
      <c r="K44" s="5"/>
      <c r="L44" s="5"/>
      <c r="M44" s="3"/>
    </row>
    <row r="45" spans="1:13" ht="5.25" customHeight="1" x14ac:dyDescent="0.15">
      <c r="A45" s="75"/>
      <c r="B45" s="75"/>
      <c r="C45" s="75"/>
      <c r="D45" s="75"/>
      <c r="E45" s="75"/>
      <c r="F45" s="75"/>
      <c r="G45" s="75"/>
      <c r="H45" s="75"/>
      <c r="I45" s="75"/>
      <c r="J45" s="5"/>
      <c r="K45" s="5"/>
      <c r="L45" s="5"/>
      <c r="M45" s="3"/>
    </row>
    <row r="46" spans="1:13" ht="33" customHeight="1" x14ac:dyDescent="0.15">
      <c r="A46" s="137" t="s">
        <v>70</v>
      </c>
      <c r="B46" s="137"/>
      <c r="C46" s="137"/>
      <c r="D46" s="137"/>
      <c r="E46" s="137"/>
      <c r="F46" s="137"/>
      <c r="G46" s="137"/>
      <c r="H46" s="137"/>
      <c r="I46" s="137"/>
    </row>
    <row r="47" spans="1:13" ht="18" customHeight="1" x14ac:dyDescent="0.15">
      <c r="A47" s="136" t="s">
        <v>54</v>
      </c>
      <c r="B47" s="136"/>
      <c r="C47" s="136"/>
      <c r="D47" s="136"/>
      <c r="E47" s="136"/>
      <c r="F47" s="136"/>
      <c r="G47" s="136"/>
      <c r="H47" s="136"/>
      <c r="I47" s="136"/>
    </row>
    <row r="48" spans="1:13" x14ac:dyDescent="0.15">
      <c r="A48" s="136"/>
      <c r="B48" s="136"/>
      <c r="C48" s="136"/>
      <c r="D48" s="136"/>
      <c r="E48" s="136"/>
      <c r="F48" s="136"/>
      <c r="G48" s="136"/>
      <c r="H48" s="136"/>
      <c r="I48" s="136"/>
    </row>
  </sheetData>
  <sheetProtection password="CC51" sheet="1" objects="1" scenarios="1" selectLockedCells="1"/>
  <mergeCells count="57">
    <mergeCell ref="A47:I48"/>
    <mergeCell ref="A46:I46"/>
    <mergeCell ref="E15:F15"/>
    <mergeCell ref="G15:H15"/>
    <mergeCell ref="E16:F16"/>
    <mergeCell ref="G16:H16"/>
    <mergeCell ref="E18:F18"/>
    <mergeCell ref="G18:H18"/>
    <mergeCell ref="E19:F19"/>
    <mergeCell ref="G19:H19"/>
    <mergeCell ref="E17:F17"/>
    <mergeCell ref="G17:H17"/>
    <mergeCell ref="E20:F20"/>
    <mergeCell ref="G20:H20"/>
    <mergeCell ref="E21:F21"/>
    <mergeCell ref="G21:H21"/>
    <mergeCell ref="A13:A14"/>
    <mergeCell ref="B13:B14"/>
    <mergeCell ref="C13:C14"/>
    <mergeCell ref="D13:I13"/>
    <mergeCell ref="E14:F14"/>
    <mergeCell ref="G14:H14"/>
    <mergeCell ref="A1:I1"/>
    <mergeCell ref="B3:I3"/>
    <mergeCell ref="A5:A8"/>
    <mergeCell ref="A11:D11"/>
    <mergeCell ref="E11:F11"/>
    <mergeCell ref="E25:F25"/>
    <mergeCell ref="G25:H25"/>
    <mergeCell ref="A26:A27"/>
    <mergeCell ref="E22:F22"/>
    <mergeCell ref="G22:H22"/>
    <mergeCell ref="E23:F23"/>
    <mergeCell ref="G23:H23"/>
    <mergeCell ref="E24:F24"/>
    <mergeCell ref="G24:H24"/>
    <mergeCell ref="A30:D30"/>
    <mergeCell ref="E30:F30"/>
    <mergeCell ref="A31:D31"/>
    <mergeCell ref="E31:F31"/>
    <mergeCell ref="A32:D32"/>
    <mergeCell ref="A44:C44"/>
    <mergeCell ref="E44:F44"/>
    <mergeCell ref="G32:I32"/>
    <mergeCell ref="G33:I33"/>
    <mergeCell ref="A43:C43"/>
    <mergeCell ref="E43:F43"/>
    <mergeCell ref="A42:C42"/>
    <mergeCell ref="E42:F42"/>
    <mergeCell ref="A33:D33"/>
    <mergeCell ref="A37:D37"/>
    <mergeCell ref="E37:F37"/>
    <mergeCell ref="A38:D38"/>
    <mergeCell ref="E38:F38"/>
    <mergeCell ref="A34:D34"/>
    <mergeCell ref="A41:C41"/>
    <mergeCell ref="E41:F41"/>
  </mergeCells>
  <phoneticPr fontId="1"/>
  <conditionalFormatting sqref="E33:F33">
    <cfRule type="expression" dxfId="92" priority="91">
      <formula>$E$30="無し"</formula>
    </cfRule>
  </conditionalFormatting>
  <conditionalFormatting sqref="E32:F32">
    <cfRule type="expression" dxfId="91" priority="90">
      <formula>$E$31="大部分が屋内"</formula>
    </cfRule>
  </conditionalFormatting>
  <conditionalFormatting sqref="A9">
    <cfRule type="expression" dxfId="90" priority="89" stopIfTrue="1">
      <formula>$A$9&lt;&gt;2</formula>
    </cfRule>
  </conditionalFormatting>
  <conditionalFormatting sqref="B3:I3">
    <cfRule type="expression" dxfId="89" priority="82" stopIfTrue="1">
      <formula>$A$9&lt;&gt;2</formula>
    </cfRule>
    <cfRule type="expression" dxfId="88" priority="83" stopIfTrue="1">
      <formula>$A$9&lt;&gt;2</formula>
    </cfRule>
    <cfRule type="expression" dxfId="87" priority="84" stopIfTrue="1">
      <formula>$A$9&lt;&gt;2</formula>
    </cfRule>
    <cfRule type="expression" dxfId="86" priority="85" stopIfTrue="1">
      <formula>$A$9&lt;&gt;2</formula>
    </cfRule>
    <cfRule type="expression" dxfId="85" priority="86" stopIfTrue="1">
      <formula>$A$9&lt;&gt;2</formula>
    </cfRule>
    <cfRule type="expression" dxfId="84" priority="87" stopIfTrue="1">
      <formula>$A$9&lt;&gt;2</formula>
    </cfRule>
    <cfRule type="expression" dxfId="83" priority="88" stopIfTrue="1">
      <formula>$A$9&lt;&gt;2</formula>
    </cfRule>
  </conditionalFormatting>
  <conditionalFormatting sqref="E11:F11">
    <cfRule type="expression" dxfId="82" priority="80" stopIfTrue="1">
      <formula>$A$9&lt;&gt;2</formula>
    </cfRule>
    <cfRule type="expression" dxfId="81" priority="81" stopIfTrue="1">
      <formula>$A$9&lt;&gt;2</formula>
    </cfRule>
  </conditionalFormatting>
  <conditionalFormatting sqref="A15">
    <cfRule type="expression" dxfId="80" priority="79" stopIfTrue="1">
      <formula>$A$9&lt;&gt;2</formula>
    </cfRule>
  </conditionalFormatting>
  <conditionalFormatting sqref="B15">
    <cfRule type="expression" dxfId="79" priority="78" stopIfTrue="1">
      <formula>$A$9&lt;&gt;2</formula>
    </cfRule>
  </conditionalFormatting>
  <conditionalFormatting sqref="C15">
    <cfRule type="expression" dxfId="78" priority="77" stopIfTrue="1">
      <formula>$A$9&lt;&gt;2</formula>
    </cfRule>
  </conditionalFormatting>
  <conditionalFormatting sqref="E15:F15">
    <cfRule type="expression" dxfId="77" priority="75" stopIfTrue="1">
      <formula>$A$9&lt;&gt;2</formula>
    </cfRule>
    <cfRule type="expression" dxfId="76" priority="76" stopIfTrue="1">
      <formula>$A$9&lt;&gt;2</formula>
    </cfRule>
  </conditionalFormatting>
  <conditionalFormatting sqref="G15:H15">
    <cfRule type="expression" dxfId="75" priority="73" stopIfTrue="1">
      <formula>$A$9&lt;&gt;2</formula>
    </cfRule>
    <cfRule type="expression" dxfId="74" priority="74" stopIfTrue="1">
      <formula>$A$9&lt;&gt;2</formula>
    </cfRule>
  </conditionalFormatting>
  <conditionalFormatting sqref="A16">
    <cfRule type="expression" dxfId="73" priority="72" stopIfTrue="1">
      <formula>$A$9&lt;&gt;2</formula>
    </cfRule>
  </conditionalFormatting>
  <conditionalFormatting sqref="B16">
    <cfRule type="expression" dxfId="72" priority="71" stopIfTrue="1">
      <formula>$A$9&lt;&gt;2</formula>
    </cfRule>
  </conditionalFormatting>
  <conditionalFormatting sqref="C16">
    <cfRule type="expression" dxfId="71" priority="70" stopIfTrue="1">
      <formula>$A$9&lt;&gt;2</formula>
    </cfRule>
  </conditionalFormatting>
  <conditionalFormatting sqref="E16:F16">
    <cfRule type="expression" dxfId="70" priority="68" stopIfTrue="1">
      <formula>$A$9&lt;&gt;2</formula>
    </cfRule>
    <cfRule type="expression" dxfId="69" priority="69" stopIfTrue="1">
      <formula>$A$9&lt;&gt;2</formula>
    </cfRule>
  </conditionalFormatting>
  <conditionalFormatting sqref="G16:H16">
    <cfRule type="expression" dxfId="68" priority="66" stopIfTrue="1">
      <formula>$A$9&lt;&gt;2</formula>
    </cfRule>
    <cfRule type="expression" dxfId="67" priority="67" stopIfTrue="1">
      <formula>$A$9&lt;&gt;2</formula>
    </cfRule>
  </conditionalFormatting>
  <conditionalFormatting sqref="A17">
    <cfRule type="expression" dxfId="66" priority="65" stopIfTrue="1">
      <formula>$A$9&lt;&gt;2</formula>
    </cfRule>
  </conditionalFormatting>
  <conditionalFormatting sqref="B17">
    <cfRule type="expression" dxfId="65" priority="64" stopIfTrue="1">
      <formula>$A$9&lt;&gt;2</formula>
    </cfRule>
  </conditionalFormatting>
  <conditionalFormatting sqref="C17">
    <cfRule type="expression" dxfId="64" priority="63" stopIfTrue="1">
      <formula>$A$9&lt;&gt;2</formula>
    </cfRule>
  </conditionalFormatting>
  <conditionalFormatting sqref="E17:F17">
    <cfRule type="expression" dxfId="63" priority="61" stopIfTrue="1">
      <formula>$A$9&lt;&gt;2</formula>
    </cfRule>
    <cfRule type="expression" dxfId="62" priority="62" stopIfTrue="1">
      <formula>$A$9&lt;&gt;2</formula>
    </cfRule>
  </conditionalFormatting>
  <conditionalFormatting sqref="G17:H17">
    <cfRule type="expression" dxfId="61" priority="59" stopIfTrue="1">
      <formula>$A$9&lt;&gt;2</formula>
    </cfRule>
    <cfRule type="expression" dxfId="60" priority="60" stopIfTrue="1">
      <formula>$A$9&lt;&gt;2</formula>
    </cfRule>
  </conditionalFormatting>
  <conditionalFormatting sqref="A18">
    <cfRule type="expression" dxfId="59" priority="58" stopIfTrue="1">
      <formula>$A$9&lt;&gt;2</formula>
    </cfRule>
  </conditionalFormatting>
  <conditionalFormatting sqref="B18">
    <cfRule type="expression" dxfId="58" priority="57" stopIfTrue="1">
      <formula>$A$9&lt;&gt;2</formula>
    </cfRule>
  </conditionalFormatting>
  <conditionalFormatting sqref="C18">
    <cfRule type="expression" dxfId="57" priority="56" stopIfTrue="1">
      <formula>$A$9&lt;&gt;2</formula>
    </cfRule>
  </conditionalFormatting>
  <conditionalFormatting sqref="E18:F18">
    <cfRule type="expression" dxfId="56" priority="55" stopIfTrue="1">
      <formula>$A$9&lt;&gt;2</formula>
    </cfRule>
  </conditionalFormatting>
  <conditionalFormatting sqref="E18:F18">
    <cfRule type="expression" dxfId="55" priority="54" stopIfTrue="1">
      <formula>$A$9&lt;&gt;2</formula>
    </cfRule>
  </conditionalFormatting>
  <conditionalFormatting sqref="G18:H18">
    <cfRule type="expression" dxfId="54" priority="53" stopIfTrue="1">
      <formula>$A$9&lt;&gt;2</formula>
    </cfRule>
  </conditionalFormatting>
  <conditionalFormatting sqref="G18:H18">
    <cfRule type="expression" dxfId="53" priority="52" stopIfTrue="1">
      <formula>$A$9&lt;&gt;2</formula>
    </cfRule>
  </conditionalFormatting>
  <conditionalFormatting sqref="A19">
    <cfRule type="expression" dxfId="52" priority="51" stopIfTrue="1">
      <formula>$A$9&lt;&gt;2</formula>
    </cfRule>
  </conditionalFormatting>
  <conditionalFormatting sqref="B19">
    <cfRule type="expression" dxfId="51" priority="50" stopIfTrue="1">
      <formula>$A$9&lt;&gt;2</formula>
    </cfRule>
  </conditionalFormatting>
  <conditionalFormatting sqref="C19">
    <cfRule type="expression" dxfId="50" priority="49" stopIfTrue="1">
      <formula>$A$9&lt;&gt;2</formula>
    </cfRule>
  </conditionalFormatting>
  <conditionalFormatting sqref="E19:F19">
    <cfRule type="expression" dxfId="49" priority="48" stopIfTrue="1">
      <formula>$A$9&lt;&gt;2</formula>
    </cfRule>
  </conditionalFormatting>
  <conditionalFormatting sqref="E19:F19">
    <cfRule type="expression" dxfId="48" priority="47" stopIfTrue="1">
      <formula>$A$9&lt;&gt;2</formula>
    </cfRule>
  </conditionalFormatting>
  <conditionalFormatting sqref="G19:H19">
    <cfRule type="expression" dxfId="47" priority="46" stopIfTrue="1">
      <formula>$A$9&lt;&gt;2</formula>
    </cfRule>
  </conditionalFormatting>
  <conditionalFormatting sqref="G19:H19">
    <cfRule type="expression" dxfId="46" priority="45" stopIfTrue="1">
      <formula>$A$9&lt;&gt;2</formula>
    </cfRule>
  </conditionalFormatting>
  <conditionalFormatting sqref="A20">
    <cfRule type="expression" dxfId="45" priority="44" stopIfTrue="1">
      <formula>$A$9&lt;&gt;2</formula>
    </cfRule>
  </conditionalFormatting>
  <conditionalFormatting sqref="B20">
    <cfRule type="expression" dxfId="44" priority="43" stopIfTrue="1">
      <formula>$A$9&lt;&gt;2</formula>
    </cfRule>
  </conditionalFormatting>
  <conditionalFormatting sqref="C20">
    <cfRule type="expression" dxfId="43" priority="42" stopIfTrue="1">
      <formula>$A$9&lt;&gt;2</formula>
    </cfRule>
  </conditionalFormatting>
  <conditionalFormatting sqref="E20:F20">
    <cfRule type="expression" dxfId="42" priority="41" stopIfTrue="1">
      <formula>$A$9&lt;&gt;2</formula>
    </cfRule>
  </conditionalFormatting>
  <conditionalFormatting sqref="E20:F20">
    <cfRule type="expression" dxfId="41" priority="40" stopIfTrue="1">
      <formula>$A$9&lt;&gt;2</formula>
    </cfRule>
  </conditionalFormatting>
  <conditionalFormatting sqref="G20:H20">
    <cfRule type="expression" dxfId="40" priority="39" stopIfTrue="1">
      <formula>$A$9&lt;&gt;2</formula>
    </cfRule>
  </conditionalFormatting>
  <conditionalFormatting sqref="G20:H20">
    <cfRule type="expression" dxfId="39" priority="38" stopIfTrue="1">
      <formula>$A$9&lt;&gt;2</formula>
    </cfRule>
  </conditionalFormatting>
  <conditionalFormatting sqref="A21">
    <cfRule type="expression" dxfId="38" priority="37" stopIfTrue="1">
      <formula>$A$9&lt;&gt;2</formula>
    </cfRule>
  </conditionalFormatting>
  <conditionalFormatting sqref="B21">
    <cfRule type="expression" dxfId="37" priority="36" stopIfTrue="1">
      <formula>$A$9&lt;&gt;2</formula>
    </cfRule>
  </conditionalFormatting>
  <conditionalFormatting sqref="C21">
    <cfRule type="expression" dxfId="36" priority="35" stopIfTrue="1">
      <formula>$A$9&lt;&gt;2</formula>
    </cfRule>
  </conditionalFormatting>
  <conditionalFormatting sqref="E21:F21">
    <cfRule type="expression" dxfId="35" priority="34" stopIfTrue="1">
      <formula>$A$9&lt;&gt;2</formula>
    </cfRule>
  </conditionalFormatting>
  <conditionalFormatting sqref="E21:F21">
    <cfRule type="expression" dxfId="34" priority="33" stopIfTrue="1">
      <formula>$A$9&lt;&gt;2</formula>
    </cfRule>
  </conditionalFormatting>
  <conditionalFormatting sqref="G21:H21">
    <cfRule type="expression" dxfId="33" priority="32" stopIfTrue="1">
      <formula>$A$9&lt;&gt;2</formula>
    </cfRule>
  </conditionalFormatting>
  <conditionalFormatting sqref="G21:H21">
    <cfRule type="expression" dxfId="32" priority="31" stopIfTrue="1">
      <formula>$A$9&lt;&gt;2</formula>
    </cfRule>
  </conditionalFormatting>
  <conditionalFormatting sqref="A22">
    <cfRule type="expression" dxfId="31" priority="30" stopIfTrue="1">
      <formula>$A$9&lt;&gt;2</formula>
    </cfRule>
  </conditionalFormatting>
  <conditionalFormatting sqref="B22">
    <cfRule type="expression" dxfId="30" priority="29" stopIfTrue="1">
      <formula>$A$9&lt;&gt;2</formula>
    </cfRule>
  </conditionalFormatting>
  <conditionalFormatting sqref="C22">
    <cfRule type="expression" dxfId="29" priority="28" stopIfTrue="1">
      <formula>$A$9&lt;&gt;2</formula>
    </cfRule>
  </conditionalFormatting>
  <conditionalFormatting sqref="E22:F22">
    <cfRule type="expression" dxfId="28" priority="27" stopIfTrue="1">
      <formula>$A$9&lt;&gt;2</formula>
    </cfRule>
  </conditionalFormatting>
  <conditionalFormatting sqref="E22:F22">
    <cfRule type="expression" dxfId="27" priority="26" stopIfTrue="1">
      <formula>$A$9&lt;&gt;2</formula>
    </cfRule>
  </conditionalFormatting>
  <conditionalFormatting sqref="G22:H22">
    <cfRule type="expression" dxfId="26" priority="25" stopIfTrue="1">
      <formula>$A$9&lt;&gt;2</formula>
    </cfRule>
  </conditionalFormatting>
  <conditionalFormatting sqref="G22:H22">
    <cfRule type="expression" dxfId="25" priority="24" stopIfTrue="1">
      <formula>$A$9&lt;&gt;2</formula>
    </cfRule>
  </conditionalFormatting>
  <conditionalFormatting sqref="A23">
    <cfRule type="expression" dxfId="24" priority="23" stopIfTrue="1">
      <formula>$A$9&lt;&gt;2</formula>
    </cfRule>
  </conditionalFormatting>
  <conditionalFormatting sqref="B23">
    <cfRule type="expression" dxfId="23" priority="22" stopIfTrue="1">
      <formula>$A$9&lt;&gt;2</formula>
    </cfRule>
  </conditionalFormatting>
  <conditionalFormatting sqref="C23">
    <cfRule type="expression" dxfId="22" priority="21" stopIfTrue="1">
      <formula>$A$9&lt;&gt;2</formula>
    </cfRule>
  </conditionalFormatting>
  <conditionalFormatting sqref="E23:F23">
    <cfRule type="expression" dxfId="21" priority="20" stopIfTrue="1">
      <formula>$A$9&lt;&gt;2</formula>
    </cfRule>
  </conditionalFormatting>
  <conditionalFormatting sqref="E23:F23">
    <cfRule type="expression" dxfId="20" priority="19" stopIfTrue="1">
      <formula>$A$9&lt;&gt;2</formula>
    </cfRule>
  </conditionalFormatting>
  <conditionalFormatting sqref="G23:H23">
    <cfRule type="expression" dxfId="19" priority="18" stopIfTrue="1">
      <formula>$A$9&lt;&gt;2</formula>
    </cfRule>
  </conditionalFormatting>
  <conditionalFormatting sqref="G23:H23">
    <cfRule type="expression" dxfId="18" priority="17" stopIfTrue="1">
      <formula>$A$9&lt;&gt;2</formula>
    </cfRule>
  </conditionalFormatting>
  <conditionalFormatting sqref="A24">
    <cfRule type="expression" dxfId="17" priority="16" stopIfTrue="1">
      <formula>$A$9&lt;&gt;2</formula>
    </cfRule>
  </conditionalFormatting>
  <conditionalFormatting sqref="B24">
    <cfRule type="expression" dxfId="16" priority="15" stopIfTrue="1">
      <formula>$A$9&lt;&gt;2</formula>
    </cfRule>
  </conditionalFormatting>
  <conditionalFormatting sqref="C24">
    <cfRule type="expression" dxfId="15" priority="14" stopIfTrue="1">
      <formula>$A$9&lt;&gt;2</formula>
    </cfRule>
  </conditionalFormatting>
  <conditionalFormatting sqref="E24:F24">
    <cfRule type="expression" dxfId="14" priority="13" stopIfTrue="1">
      <formula>$A$9&lt;&gt;2</formula>
    </cfRule>
  </conditionalFormatting>
  <conditionalFormatting sqref="E24:F24">
    <cfRule type="expression" dxfId="13" priority="12" stopIfTrue="1">
      <formula>$A$9&lt;&gt;2</formula>
    </cfRule>
  </conditionalFormatting>
  <conditionalFormatting sqref="G24:H24">
    <cfRule type="expression" dxfId="12" priority="11" stopIfTrue="1">
      <formula>$A$9&lt;&gt;2</formula>
    </cfRule>
  </conditionalFormatting>
  <conditionalFormatting sqref="G24:H24">
    <cfRule type="expression" dxfId="11" priority="10" stopIfTrue="1">
      <formula>$A$9&lt;&gt;2</formula>
    </cfRule>
  </conditionalFormatting>
  <conditionalFormatting sqref="A25">
    <cfRule type="expression" dxfId="10" priority="9" stopIfTrue="1">
      <formula>$A$9&lt;&gt;2</formula>
    </cfRule>
  </conditionalFormatting>
  <conditionalFormatting sqref="B25">
    <cfRule type="expression" dxfId="9" priority="8" stopIfTrue="1">
      <formula>$A$9&lt;&gt;2</formula>
    </cfRule>
  </conditionalFormatting>
  <conditionalFormatting sqref="C25">
    <cfRule type="expression" dxfId="8" priority="7" stopIfTrue="1">
      <formula>$A$9&lt;&gt;2</formula>
    </cfRule>
  </conditionalFormatting>
  <conditionalFormatting sqref="E25:F25">
    <cfRule type="expression" dxfId="7" priority="6" stopIfTrue="1">
      <formula>$A$9&lt;&gt;2</formula>
    </cfRule>
  </conditionalFormatting>
  <conditionalFormatting sqref="E25:F25">
    <cfRule type="expression" dxfId="6" priority="5" stopIfTrue="1">
      <formula>$A$9&lt;&gt;2</formula>
    </cfRule>
  </conditionalFormatting>
  <conditionalFormatting sqref="G25:H25">
    <cfRule type="expression" dxfId="5" priority="4" stopIfTrue="1">
      <formula>$A$9&lt;&gt;2</formula>
    </cfRule>
  </conditionalFormatting>
  <conditionalFormatting sqref="G25:H25">
    <cfRule type="expression" dxfId="4" priority="3" stopIfTrue="1">
      <formula>$A$9&lt;&gt;2</formula>
    </cfRule>
  </conditionalFormatting>
  <conditionalFormatting sqref="D42">
    <cfRule type="expression" dxfId="3" priority="2" stopIfTrue="1">
      <formula>$A$9&lt;&gt;2</formula>
    </cfRule>
  </conditionalFormatting>
  <conditionalFormatting sqref="D43">
    <cfRule type="expression" dxfId="2" priority="1" stopIfTrue="1">
      <formula>$A$9&lt;&gt;2</formula>
    </cfRule>
  </conditionalFormatting>
  <dataValidations count="3">
    <dataValidation type="list" allowBlank="1" showInputMessage="1" showErrorMessage="1" sqref="E37:F37" xr:uid="{00000000-0002-0000-0100-000000000000}">
      <formula1>"売電有り,売電無し"</formula1>
    </dataValidation>
    <dataValidation type="list" allowBlank="1" showInputMessage="1" showErrorMessage="1" sqref="E30:F30" xr:uid="{00000000-0002-0000-0100-000001000000}">
      <formula1>"有り,無し"</formula1>
    </dataValidation>
    <dataValidation type="list" allowBlank="1" showInputMessage="1" showErrorMessage="1" sqref="E31:F31" xr:uid="{00000000-0002-0000-0100-000002000000}">
      <formula1>" 大部分が屋内,大部分が屋外"</formula1>
    </dataValidation>
  </dataValidations>
  <printOptions horizontalCentered="1"/>
  <pageMargins left="0.23622047244094491" right="0.23622047244094491" top="0.74803149606299213" bottom="0.35433070866141736" header="0.31496062992125984" footer="0.31496062992125984"/>
  <pageSetup paperSize="9" scale="92" orientation="portrait" r:id="rId1"/>
  <headerFooter>
    <oddHeader>&amp;R【Ver 1.4】</oddHeader>
    <oddFooter>&amp;C© 2018　hyoukakyoukai . All rights reserved</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R48"/>
  <sheetViews>
    <sheetView view="pageBreakPreview" topLeftCell="A10" zoomScale="85" zoomScaleNormal="100" zoomScaleSheetLayoutView="85" workbookViewId="0">
      <selection activeCell="A33" sqref="A33:D33"/>
    </sheetView>
  </sheetViews>
  <sheetFormatPr defaultRowHeight="13.5" x14ac:dyDescent="0.15"/>
  <cols>
    <col min="1" max="1" width="13.5" customWidth="1"/>
    <col min="2" max="2" width="15.375" customWidth="1"/>
    <col min="3" max="3" width="6" customWidth="1"/>
    <col min="4" max="4" width="15.5" customWidth="1"/>
    <col min="5" max="5" width="3.125" customWidth="1"/>
    <col min="6" max="6" width="13.75" customWidth="1"/>
    <col min="7" max="7" width="2.625" customWidth="1"/>
    <col min="8" max="8" width="13.75" customWidth="1"/>
    <col min="9" max="9" width="20.125" customWidth="1"/>
    <col min="10" max="10" width="1.875" customWidth="1"/>
    <col min="11" max="12" width="15.625" hidden="1" customWidth="1"/>
    <col min="13" max="13" width="15.75" hidden="1" customWidth="1"/>
    <col min="14" max="14" width="14.375" hidden="1" customWidth="1"/>
    <col min="15" max="15" width="15.75" hidden="1" customWidth="1"/>
    <col min="16" max="16" width="9" customWidth="1"/>
    <col min="17" max="17" width="4.25" customWidth="1"/>
  </cols>
  <sheetData>
    <row r="1" spans="1:18" ht="36" customHeight="1" x14ac:dyDescent="0.15">
      <c r="A1" s="123" t="s">
        <v>59</v>
      </c>
      <c r="B1" s="123"/>
      <c r="C1" s="123"/>
      <c r="D1" s="123"/>
      <c r="E1" s="123"/>
      <c r="F1" s="123"/>
      <c r="G1" s="123"/>
      <c r="H1" s="123"/>
      <c r="I1" s="123"/>
      <c r="J1" s="9"/>
      <c r="K1" s="9"/>
      <c r="L1" s="9"/>
    </row>
    <row r="2" spans="1:18" ht="4.5" customHeight="1" x14ac:dyDescent="0.15">
      <c r="A2" s="13"/>
      <c r="B2" s="13"/>
      <c r="C2" s="13"/>
      <c r="D2" s="13"/>
      <c r="E2" s="13"/>
      <c r="F2" s="13"/>
      <c r="G2" s="13"/>
      <c r="H2" s="13"/>
      <c r="I2" s="13"/>
      <c r="J2" s="1"/>
      <c r="K2" s="1"/>
      <c r="L2" s="1"/>
    </row>
    <row r="3" spans="1:18" ht="20.100000000000001" customHeight="1" x14ac:dyDescent="0.15">
      <c r="A3" s="40" t="s">
        <v>0</v>
      </c>
      <c r="B3" s="151" t="s">
        <v>27</v>
      </c>
      <c r="C3" s="152"/>
      <c r="D3" s="152"/>
      <c r="E3" s="152"/>
      <c r="F3" s="152"/>
      <c r="G3" s="152"/>
      <c r="H3" s="152"/>
      <c r="I3" s="153"/>
      <c r="J3" s="2"/>
      <c r="K3" s="2"/>
      <c r="L3" s="2"/>
    </row>
    <row r="4" spans="1:18" ht="7.5" customHeight="1" x14ac:dyDescent="0.15">
      <c r="A4" s="13"/>
      <c r="B4" s="13"/>
      <c r="C4" s="13"/>
      <c r="D4" s="13"/>
      <c r="E4" s="13"/>
      <c r="F4" s="13"/>
      <c r="G4" s="13"/>
      <c r="H4" s="13"/>
      <c r="I4" s="13"/>
      <c r="J4" s="1"/>
      <c r="K4" s="1"/>
      <c r="L4" s="1"/>
    </row>
    <row r="5" spans="1:18" s="13" customFormat="1" ht="16.5" customHeight="1" x14ac:dyDescent="0.15">
      <c r="A5" s="127" t="s">
        <v>23</v>
      </c>
      <c r="B5" s="34" t="s">
        <v>39</v>
      </c>
      <c r="C5" s="35"/>
      <c r="D5" s="35"/>
      <c r="E5" s="35"/>
      <c r="F5" s="35"/>
      <c r="G5" s="35"/>
      <c r="H5" s="35"/>
      <c r="I5" s="36"/>
    </row>
    <row r="6" spans="1:18" s="13" customFormat="1" ht="16.5" customHeight="1" x14ac:dyDescent="0.15">
      <c r="A6" s="128"/>
      <c r="B6" s="37" t="s">
        <v>29</v>
      </c>
      <c r="I6" s="38"/>
    </row>
    <row r="7" spans="1:18" s="13" customFormat="1" ht="16.5" customHeight="1" x14ac:dyDescent="0.15">
      <c r="A7" s="128"/>
      <c r="B7" s="37" t="s">
        <v>35</v>
      </c>
      <c r="I7" s="38"/>
    </row>
    <row r="8" spans="1:18" s="13" customFormat="1" ht="16.5" customHeight="1" x14ac:dyDescent="0.15">
      <c r="A8" s="129"/>
      <c r="B8" s="43" t="s">
        <v>49</v>
      </c>
      <c r="C8" s="39"/>
      <c r="D8" s="39"/>
      <c r="E8" s="39"/>
      <c r="F8" s="39"/>
      <c r="G8" s="39"/>
      <c r="H8" s="39"/>
      <c r="I8" s="41"/>
    </row>
    <row r="9" spans="1:18" ht="7.5" customHeight="1" x14ac:dyDescent="0.15">
      <c r="A9" s="13"/>
      <c r="B9" s="13"/>
      <c r="C9" s="13"/>
      <c r="D9" s="13"/>
      <c r="E9" s="13"/>
      <c r="F9" s="13"/>
      <c r="G9" s="13"/>
      <c r="H9" s="13"/>
      <c r="I9" s="13"/>
      <c r="J9" s="1"/>
      <c r="K9" s="1"/>
      <c r="L9" s="1"/>
    </row>
    <row r="10" spans="1:18" ht="20.100000000000001" customHeight="1" x14ac:dyDescent="0.15">
      <c r="A10" s="13" t="s">
        <v>14</v>
      </c>
      <c r="B10" s="13"/>
      <c r="C10" s="13"/>
      <c r="D10" s="13"/>
      <c r="E10" s="13"/>
      <c r="F10" s="13"/>
      <c r="G10" s="13"/>
      <c r="H10" s="13"/>
      <c r="I10" s="13"/>
      <c r="J10" s="1"/>
      <c r="K10" s="1"/>
      <c r="L10" s="1"/>
    </row>
    <row r="11" spans="1:18" ht="20.100000000000001" customHeight="1" x14ac:dyDescent="0.15">
      <c r="A11" s="91" t="s">
        <v>3</v>
      </c>
      <c r="B11" s="92"/>
      <c r="C11" s="92"/>
      <c r="D11" s="93"/>
      <c r="E11" s="154">
        <v>8</v>
      </c>
      <c r="F11" s="155"/>
      <c r="G11" s="13"/>
      <c r="H11" s="13"/>
      <c r="I11" s="13"/>
      <c r="J11" s="1"/>
      <c r="K11" s="1"/>
      <c r="L11" s="1"/>
      <c r="R11" t="s">
        <v>45</v>
      </c>
    </row>
    <row r="12" spans="1:18" ht="11.25" customHeight="1" x14ac:dyDescent="0.15">
      <c r="A12" s="13"/>
      <c r="B12" s="13"/>
      <c r="C12" s="13"/>
      <c r="D12" s="14"/>
      <c r="E12" s="14"/>
      <c r="F12" s="14"/>
      <c r="G12" s="14"/>
      <c r="H12" s="14"/>
      <c r="I12" s="14"/>
      <c r="J12" s="2"/>
      <c r="K12" s="2"/>
      <c r="L12" s="2"/>
    </row>
    <row r="13" spans="1:18" ht="15.75" customHeight="1" x14ac:dyDescent="0.15">
      <c r="A13" s="132" t="s">
        <v>9</v>
      </c>
      <c r="B13" s="132" t="s">
        <v>10</v>
      </c>
      <c r="C13" s="132" t="s">
        <v>11</v>
      </c>
      <c r="D13" s="133" t="s">
        <v>20</v>
      </c>
      <c r="E13" s="134"/>
      <c r="F13" s="134"/>
      <c r="G13" s="134"/>
      <c r="H13" s="134"/>
      <c r="I13" s="135"/>
      <c r="J13" s="2"/>
      <c r="K13" s="2"/>
      <c r="L13" s="2"/>
      <c r="R13" s="13" t="s">
        <v>26</v>
      </c>
    </row>
    <row r="14" spans="1:18" ht="34.5" customHeight="1" x14ac:dyDescent="0.15">
      <c r="A14" s="132"/>
      <c r="B14" s="132"/>
      <c r="C14" s="132"/>
      <c r="D14" s="49" t="s">
        <v>37</v>
      </c>
      <c r="E14" s="84" t="s">
        <v>38</v>
      </c>
      <c r="F14" s="86"/>
      <c r="G14" s="84" t="s">
        <v>53</v>
      </c>
      <c r="H14" s="86"/>
      <c r="I14" s="49" t="s">
        <v>52</v>
      </c>
      <c r="J14" s="6"/>
      <c r="K14" s="6" t="s">
        <v>16</v>
      </c>
      <c r="L14" s="6" t="s">
        <v>17</v>
      </c>
      <c r="M14" s="6" t="s">
        <v>18</v>
      </c>
      <c r="N14" s="10" t="s">
        <v>19</v>
      </c>
      <c r="O14" s="10" t="s">
        <v>15</v>
      </c>
    </row>
    <row r="15" spans="1:18" ht="20.100000000000001" customHeight="1" x14ac:dyDescent="0.15">
      <c r="A15" s="63" t="s">
        <v>44</v>
      </c>
      <c r="B15" s="64">
        <v>50</v>
      </c>
      <c r="C15" s="65">
        <v>20</v>
      </c>
      <c r="D15" s="15">
        <f t="shared" ref="D15:D25" si="0">IFERROR(ROUND($E$11*K15/$K$26/C15,2),"")</f>
        <v>0.4</v>
      </c>
      <c r="E15" s="147">
        <v>3912</v>
      </c>
      <c r="F15" s="148"/>
      <c r="G15" s="149">
        <v>599</v>
      </c>
      <c r="H15" s="150"/>
      <c r="I15" s="16">
        <f>E15-G15</f>
        <v>3313</v>
      </c>
      <c r="K15" s="11">
        <f t="shared" ref="K15:K25" si="1">$B15*$C15</f>
        <v>1000</v>
      </c>
      <c r="L15" s="12">
        <f t="shared" ref="L15:L25" si="2">IFERROR(($D15*$C15),"")</f>
        <v>8</v>
      </c>
      <c r="M15">
        <f t="shared" ref="M15:M25" si="3">$E15*$C15</f>
        <v>78240</v>
      </c>
      <c r="N15">
        <f t="shared" ref="N15:N25" si="4">$G15*$C15</f>
        <v>11980</v>
      </c>
      <c r="O15">
        <f t="shared" ref="O15:O25" si="5">$I15*$C15</f>
        <v>66260</v>
      </c>
    </row>
    <row r="16" spans="1:18" ht="20.100000000000001" customHeight="1" x14ac:dyDescent="0.15">
      <c r="A16" s="63"/>
      <c r="B16" s="64"/>
      <c r="C16" s="65"/>
      <c r="D16" s="15" t="str">
        <f t="shared" si="0"/>
        <v/>
      </c>
      <c r="E16" s="147"/>
      <c r="F16" s="148"/>
      <c r="G16" s="149"/>
      <c r="H16" s="150"/>
      <c r="I16" s="16">
        <f t="shared" ref="I16:I25" si="6">E16-G16</f>
        <v>0</v>
      </c>
      <c r="K16" s="11">
        <f t="shared" si="1"/>
        <v>0</v>
      </c>
      <c r="L16" s="12" t="str">
        <f t="shared" si="2"/>
        <v/>
      </c>
      <c r="M16">
        <f t="shared" si="3"/>
        <v>0</v>
      </c>
      <c r="N16">
        <f t="shared" si="4"/>
        <v>0</v>
      </c>
      <c r="O16">
        <f t="shared" si="5"/>
        <v>0</v>
      </c>
    </row>
    <row r="17" spans="1:18" ht="20.100000000000001" customHeight="1" x14ac:dyDescent="0.15">
      <c r="A17" s="63"/>
      <c r="B17" s="64"/>
      <c r="C17" s="65"/>
      <c r="D17" s="15" t="str">
        <f t="shared" si="0"/>
        <v/>
      </c>
      <c r="E17" s="147"/>
      <c r="F17" s="148"/>
      <c r="G17" s="149"/>
      <c r="H17" s="150"/>
      <c r="I17" s="16">
        <f t="shared" si="6"/>
        <v>0</v>
      </c>
      <c r="K17" s="11">
        <f t="shared" si="1"/>
        <v>0</v>
      </c>
      <c r="L17" s="12" t="str">
        <f t="shared" si="2"/>
        <v/>
      </c>
      <c r="M17">
        <f t="shared" si="3"/>
        <v>0</v>
      </c>
      <c r="N17">
        <f t="shared" si="4"/>
        <v>0</v>
      </c>
      <c r="O17">
        <f t="shared" si="5"/>
        <v>0</v>
      </c>
    </row>
    <row r="18" spans="1:18" ht="20.100000000000001" customHeight="1" x14ac:dyDescent="0.15">
      <c r="A18" s="63"/>
      <c r="B18" s="64"/>
      <c r="C18" s="65"/>
      <c r="D18" s="15" t="str">
        <f t="shared" si="0"/>
        <v/>
      </c>
      <c r="E18" s="147"/>
      <c r="F18" s="148"/>
      <c r="G18" s="149"/>
      <c r="H18" s="150"/>
      <c r="I18" s="16">
        <f t="shared" si="6"/>
        <v>0</v>
      </c>
      <c r="K18" s="11">
        <f t="shared" si="1"/>
        <v>0</v>
      </c>
      <c r="L18" s="12" t="str">
        <f t="shared" si="2"/>
        <v/>
      </c>
      <c r="M18">
        <f t="shared" si="3"/>
        <v>0</v>
      </c>
      <c r="N18">
        <f t="shared" si="4"/>
        <v>0</v>
      </c>
      <c r="O18">
        <f t="shared" si="5"/>
        <v>0</v>
      </c>
    </row>
    <row r="19" spans="1:18" ht="20.100000000000001" customHeight="1" x14ac:dyDescent="0.15">
      <c r="A19" s="63"/>
      <c r="B19" s="64"/>
      <c r="C19" s="65"/>
      <c r="D19" s="15" t="str">
        <f t="shared" si="0"/>
        <v/>
      </c>
      <c r="E19" s="147"/>
      <c r="F19" s="148"/>
      <c r="G19" s="149"/>
      <c r="H19" s="150"/>
      <c r="I19" s="16">
        <f t="shared" si="6"/>
        <v>0</v>
      </c>
      <c r="K19" s="11">
        <f t="shared" si="1"/>
        <v>0</v>
      </c>
      <c r="L19" s="12" t="str">
        <f t="shared" si="2"/>
        <v/>
      </c>
      <c r="M19">
        <f t="shared" si="3"/>
        <v>0</v>
      </c>
      <c r="N19">
        <f t="shared" si="4"/>
        <v>0</v>
      </c>
      <c r="O19">
        <f t="shared" si="5"/>
        <v>0</v>
      </c>
    </row>
    <row r="20" spans="1:18" ht="20.100000000000001" customHeight="1" x14ac:dyDescent="0.15">
      <c r="A20" s="63"/>
      <c r="B20" s="64"/>
      <c r="C20" s="65"/>
      <c r="D20" s="15" t="str">
        <f t="shared" si="0"/>
        <v/>
      </c>
      <c r="E20" s="147"/>
      <c r="F20" s="148"/>
      <c r="G20" s="149"/>
      <c r="H20" s="150"/>
      <c r="I20" s="16">
        <f t="shared" si="6"/>
        <v>0</v>
      </c>
      <c r="K20" s="11">
        <f t="shared" si="1"/>
        <v>0</v>
      </c>
      <c r="L20" s="12" t="str">
        <f t="shared" si="2"/>
        <v/>
      </c>
      <c r="M20">
        <f t="shared" si="3"/>
        <v>0</v>
      </c>
      <c r="N20">
        <f t="shared" si="4"/>
        <v>0</v>
      </c>
      <c r="O20">
        <f t="shared" si="5"/>
        <v>0</v>
      </c>
    </row>
    <row r="21" spans="1:18" ht="20.100000000000001" customHeight="1" x14ac:dyDescent="0.15">
      <c r="A21" s="63"/>
      <c r="B21" s="64"/>
      <c r="C21" s="65"/>
      <c r="D21" s="15" t="str">
        <f t="shared" si="0"/>
        <v/>
      </c>
      <c r="E21" s="147"/>
      <c r="F21" s="148"/>
      <c r="G21" s="149"/>
      <c r="H21" s="150"/>
      <c r="I21" s="16">
        <f t="shared" si="6"/>
        <v>0</v>
      </c>
      <c r="K21" s="11">
        <f t="shared" si="1"/>
        <v>0</v>
      </c>
      <c r="L21" s="12" t="str">
        <f t="shared" si="2"/>
        <v/>
      </c>
      <c r="M21">
        <f t="shared" si="3"/>
        <v>0</v>
      </c>
      <c r="N21">
        <f t="shared" si="4"/>
        <v>0</v>
      </c>
      <c r="O21">
        <f t="shared" si="5"/>
        <v>0</v>
      </c>
    </row>
    <row r="22" spans="1:18" ht="20.100000000000001" customHeight="1" x14ac:dyDescent="0.15">
      <c r="A22" s="63"/>
      <c r="B22" s="64"/>
      <c r="C22" s="65"/>
      <c r="D22" s="15" t="str">
        <f t="shared" si="0"/>
        <v/>
      </c>
      <c r="E22" s="147"/>
      <c r="F22" s="148"/>
      <c r="G22" s="149"/>
      <c r="H22" s="150"/>
      <c r="I22" s="16">
        <f t="shared" si="6"/>
        <v>0</v>
      </c>
      <c r="K22" s="11">
        <f t="shared" si="1"/>
        <v>0</v>
      </c>
      <c r="L22" s="12" t="str">
        <f t="shared" si="2"/>
        <v/>
      </c>
      <c r="M22">
        <f t="shared" si="3"/>
        <v>0</v>
      </c>
      <c r="N22">
        <f t="shared" si="4"/>
        <v>0</v>
      </c>
      <c r="O22">
        <f t="shared" si="5"/>
        <v>0</v>
      </c>
    </row>
    <row r="23" spans="1:18" ht="20.100000000000001" customHeight="1" x14ac:dyDescent="0.15">
      <c r="A23" s="63"/>
      <c r="B23" s="64"/>
      <c r="C23" s="65"/>
      <c r="D23" s="15" t="str">
        <f t="shared" si="0"/>
        <v/>
      </c>
      <c r="E23" s="147"/>
      <c r="F23" s="148"/>
      <c r="G23" s="149"/>
      <c r="H23" s="150"/>
      <c r="I23" s="16">
        <f t="shared" si="6"/>
        <v>0</v>
      </c>
      <c r="K23" s="11">
        <f t="shared" si="1"/>
        <v>0</v>
      </c>
      <c r="L23" s="12" t="str">
        <f t="shared" si="2"/>
        <v/>
      </c>
      <c r="M23">
        <f t="shared" si="3"/>
        <v>0</v>
      </c>
      <c r="N23">
        <f t="shared" si="4"/>
        <v>0</v>
      </c>
      <c r="O23">
        <f t="shared" si="5"/>
        <v>0</v>
      </c>
    </row>
    <row r="24" spans="1:18" ht="20.100000000000001" customHeight="1" x14ac:dyDescent="0.15">
      <c r="A24" s="63"/>
      <c r="B24" s="64"/>
      <c r="C24" s="65"/>
      <c r="D24" s="15" t="str">
        <f t="shared" si="0"/>
        <v/>
      </c>
      <c r="E24" s="147"/>
      <c r="F24" s="148"/>
      <c r="G24" s="149"/>
      <c r="H24" s="150"/>
      <c r="I24" s="16">
        <f t="shared" si="6"/>
        <v>0</v>
      </c>
      <c r="K24" s="11">
        <f t="shared" si="1"/>
        <v>0</v>
      </c>
      <c r="L24" s="12" t="str">
        <f t="shared" si="2"/>
        <v/>
      </c>
      <c r="M24">
        <f t="shared" si="3"/>
        <v>0</v>
      </c>
      <c r="N24">
        <f t="shared" si="4"/>
        <v>0</v>
      </c>
      <c r="O24">
        <f t="shared" si="5"/>
        <v>0</v>
      </c>
    </row>
    <row r="25" spans="1:18" ht="20.100000000000001" customHeight="1" thickBot="1" x14ac:dyDescent="0.2">
      <c r="A25" s="66"/>
      <c r="B25" s="67"/>
      <c r="C25" s="68"/>
      <c r="D25" s="17" t="str">
        <f t="shared" si="0"/>
        <v/>
      </c>
      <c r="E25" s="141"/>
      <c r="F25" s="142"/>
      <c r="G25" s="143"/>
      <c r="H25" s="144"/>
      <c r="I25" s="16">
        <f t="shared" si="6"/>
        <v>0</v>
      </c>
      <c r="K25" s="11">
        <f t="shared" si="1"/>
        <v>0</v>
      </c>
      <c r="L25" s="12" t="str">
        <f t="shared" si="2"/>
        <v/>
      </c>
      <c r="M25">
        <f t="shared" si="3"/>
        <v>0</v>
      </c>
      <c r="N25">
        <f t="shared" si="4"/>
        <v>0</v>
      </c>
      <c r="O25">
        <f t="shared" si="5"/>
        <v>0</v>
      </c>
    </row>
    <row r="26" spans="1:18" ht="17.25" customHeight="1" thickTop="1" x14ac:dyDescent="0.15">
      <c r="A26" s="117" t="s">
        <v>1</v>
      </c>
      <c r="B26" s="59">
        <f>K26</f>
        <v>1000</v>
      </c>
      <c r="C26" s="57">
        <f>SUM(C15:C25)</f>
        <v>20</v>
      </c>
      <c r="D26" s="58">
        <f>IFERROR(L26,"")</f>
        <v>8</v>
      </c>
      <c r="E26" s="51" t="s">
        <v>13</v>
      </c>
      <c r="F26" s="52">
        <f>M26</f>
        <v>78240</v>
      </c>
      <c r="G26" s="51" t="s">
        <v>12</v>
      </c>
      <c r="H26" s="53">
        <f>N26</f>
        <v>11980</v>
      </c>
      <c r="I26" s="54">
        <f>O26</f>
        <v>66260</v>
      </c>
      <c r="K26" s="11">
        <f>SUM(K15:K25)</f>
        <v>1000</v>
      </c>
      <c r="L26" s="12">
        <f>SUM(L15:L25)</f>
        <v>8</v>
      </c>
      <c r="M26">
        <f>SUM(M15:M25)</f>
        <v>78240</v>
      </c>
      <c r="N26">
        <f>SUM(N15:N25)</f>
        <v>11980</v>
      </c>
      <c r="O26">
        <f>SUM(O15:O25)</f>
        <v>66260</v>
      </c>
    </row>
    <row r="27" spans="1:18" ht="12" customHeight="1" thickBot="1" x14ac:dyDescent="0.2">
      <c r="A27" s="118"/>
      <c r="B27" s="50" t="s">
        <v>43</v>
      </c>
      <c r="C27" s="18"/>
      <c r="D27" s="19" t="s">
        <v>42</v>
      </c>
      <c r="E27" s="20"/>
      <c r="F27" s="21" t="s">
        <v>41</v>
      </c>
      <c r="G27" s="20"/>
      <c r="H27" s="42" t="s">
        <v>41</v>
      </c>
      <c r="I27" s="55" t="s">
        <v>40</v>
      </c>
      <c r="K27" s="11"/>
      <c r="L27" s="12"/>
    </row>
    <row r="28" spans="1:18" ht="6.75" customHeight="1" x14ac:dyDescent="0.25">
      <c r="A28" s="22"/>
      <c r="B28" s="22"/>
      <c r="C28" s="22"/>
      <c r="D28" s="22"/>
      <c r="E28" s="22"/>
      <c r="F28" s="22"/>
      <c r="G28" s="23"/>
      <c r="H28" s="22"/>
      <c r="I28" s="22"/>
      <c r="R28" s="44"/>
    </row>
    <row r="29" spans="1:18" ht="20.100000000000001" customHeight="1" x14ac:dyDescent="0.15">
      <c r="A29" s="13" t="s">
        <v>2</v>
      </c>
      <c r="B29" s="13"/>
      <c r="C29" s="13"/>
      <c r="D29" s="13"/>
      <c r="E29" s="13"/>
      <c r="F29" s="13"/>
      <c r="G29" s="13"/>
      <c r="H29" s="13"/>
      <c r="I29" s="13"/>
      <c r="J29" s="1"/>
      <c r="K29" s="1"/>
      <c r="L29" s="1"/>
    </row>
    <row r="30" spans="1:18" ht="20.100000000000001" customHeight="1" x14ac:dyDescent="0.25">
      <c r="A30" s="110" t="s">
        <v>58</v>
      </c>
      <c r="B30" s="110"/>
      <c r="C30" s="110"/>
      <c r="D30" s="91"/>
      <c r="E30" s="145" t="s">
        <v>24</v>
      </c>
      <c r="F30" s="146"/>
      <c r="G30" s="13"/>
      <c r="H30" s="13"/>
      <c r="I30" s="13"/>
      <c r="J30" s="1"/>
      <c r="K30" s="1"/>
      <c r="L30" s="1"/>
      <c r="R30" s="44" t="s">
        <v>28</v>
      </c>
    </row>
    <row r="31" spans="1:18" ht="20.100000000000001" customHeight="1" x14ac:dyDescent="0.15">
      <c r="A31" s="91" t="s">
        <v>4</v>
      </c>
      <c r="B31" s="92"/>
      <c r="C31" s="92"/>
      <c r="D31" s="92"/>
      <c r="E31" s="139" t="s">
        <v>25</v>
      </c>
      <c r="F31" s="140"/>
      <c r="G31" s="22"/>
      <c r="H31" s="13"/>
      <c r="I31" s="22"/>
    </row>
    <row r="32" spans="1:18" ht="30" customHeight="1" x14ac:dyDescent="0.15">
      <c r="A32" s="103" t="s">
        <v>50</v>
      </c>
      <c r="B32" s="104"/>
      <c r="C32" s="104"/>
      <c r="D32" s="104"/>
      <c r="E32" s="69" t="s">
        <v>30</v>
      </c>
      <c r="F32" s="70">
        <v>771</v>
      </c>
      <c r="G32" s="89" t="s">
        <v>32</v>
      </c>
      <c r="H32" s="90"/>
      <c r="I32" s="90"/>
      <c r="J32" s="1"/>
      <c r="K32" s="8">
        <f>$F$32*1000</f>
        <v>771000</v>
      </c>
      <c r="L32" s="8" t="s">
        <v>22</v>
      </c>
    </row>
    <row r="33" spans="1:18" ht="30" customHeight="1" thickBot="1" x14ac:dyDescent="0.2">
      <c r="A33" s="96" t="s">
        <v>60</v>
      </c>
      <c r="B33" s="97"/>
      <c r="C33" s="97"/>
      <c r="D33" s="97"/>
      <c r="E33" s="60" t="s">
        <v>33</v>
      </c>
      <c r="F33" s="71"/>
      <c r="G33" s="89" t="s">
        <v>36</v>
      </c>
      <c r="H33" s="90"/>
      <c r="I33" s="90"/>
      <c r="J33" s="4"/>
      <c r="K33" s="8">
        <f>F33*1000</f>
        <v>0</v>
      </c>
      <c r="L33" s="8" t="s">
        <v>22</v>
      </c>
    </row>
    <row r="34" spans="1:18" ht="20.100000000000001" customHeight="1" thickBot="1" x14ac:dyDescent="0.2">
      <c r="A34" s="103" t="s">
        <v>31</v>
      </c>
      <c r="B34" s="104"/>
      <c r="C34" s="104"/>
      <c r="D34" s="104"/>
      <c r="E34" s="45" t="s">
        <v>34</v>
      </c>
      <c r="F34" s="46">
        <f>IF(AND($E$31="大部分が屋内",$E$30="有り",$K$32*0.3&lt;=$H$26),$K$32*0.3,IF(AND($E$31="大部分が屋内",$E$30="有り",$K$32*0.3&gt;$H$26),$H$26,IF(AND($E$31="大部分が屋内",$E$30="無し",$K$32*0.3&lt;=$K$33),$K$32*0.3,IF(AND($E$31="大部分が屋内",$E$30="無し",$K$32*0.3&gt;$K$33),$K$33,0))))</f>
        <v>11980</v>
      </c>
      <c r="G34" s="48"/>
      <c r="H34" s="48"/>
      <c r="I34" s="48"/>
      <c r="J34" s="4"/>
      <c r="K34" s="4"/>
      <c r="L34" s="4"/>
    </row>
    <row r="35" spans="1:18" ht="6.75" customHeight="1" x14ac:dyDescent="0.15">
      <c r="A35" s="22"/>
      <c r="B35" s="22"/>
      <c r="C35" s="22"/>
      <c r="D35" s="22"/>
      <c r="E35" s="22"/>
      <c r="F35" s="22"/>
      <c r="G35" s="48"/>
      <c r="H35" s="48"/>
      <c r="I35" s="48"/>
    </row>
    <row r="36" spans="1:18" ht="20.100000000000001" customHeight="1" x14ac:dyDescent="0.15">
      <c r="A36" s="24" t="s">
        <v>6</v>
      </c>
      <c r="B36" s="13"/>
      <c r="C36" s="13"/>
      <c r="D36" s="13"/>
      <c r="E36" s="13"/>
      <c r="F36" s="22"/>
      <c r="G36" s="48"/>
      <c r="H36" s="48"/>
      <c r="I36" s="48"/>
      <c r="J36" s="3"/>
      <c r="K36" s="3"/>
      <c r="L36" s="3"/>
      <c r="M36" s="3"/>
    </row>
    <row r="37" spans="1:18" ht="20.100000000000001" customHeight="1" thickBot="1" x14ac:dyDescent="0.2">
      <c r="A37" s="91" t="s">
        <v>5</v>
      </c>
      <c r="B37" s="92"/>
      <c r="C37" s="92"/>
      <c r="D37" s="98"/>
      <c r="E37" s="139"/>
      <c r="F37" s="140"/>
      <c r="G37" s="47"/>
      <c r="H37" s="47"/>
      <c r="I37" s="47"/>
      <c r="J37" s="3"/>
      <c r="K37" s="3"/>
      <c r="L37" s="3"/>
      <c r="M37" s="3"/>
    </row>
    <row r="38" spans="1:18" ht="20.100000000000001" customHeight="1" thickBot="1" x14ac:dyDescent="0.2">
      <c r="A38" s="91" t="s">
        <v>21</v>
      </c>
      <c r="B38" s="92"/>
      <c r="C38" s="92"/>
      <c r="D38" s="92"/>
      <c r="E38" s="101">
        <f>IF(AND($E$37="売電無し",$E$30="無し"),$K$33-$F$34,IF(AND($E$37="売電無し",$E$30="有り"),$H$26-F34,0))</f>
        <v>0</v>
      </c>
      <c r="F38" s="102"/>
      <c r="G38" s="48"/>
      <c r="H38" s="48"/>
      <c r="I38" s="48"/>
      <c r="J38" s="3"/>
      <c r="K38" s="3"/>
      <c r="L38" s="3"/>
      <c r="M38" s="3"/>
    </row>
    <row r="39" spans="1:18" ht="8.25" customHeight="1" x14ac:dyDescent="0.15">
      <c r="A39" s="13"/>
      <c r="B39" s="13"/>
      <c r="C39" s="13"/>
      <c r="D39" s="13"/>
      <c r="E39" s="13"/>
      <c r="F39" s="13"/>
      <c r="G39" s="13"/>
      <c r="H39" s="13"/>
      <c r="I39" s="13"/>
      <c r="J39" s="3"/>
      <c r="K39" s="3"/>
      <c r="L39" s="3"/>
      <c r="M39" s="3"/>
    </row>
    <row r="40" spans="1:18" ht="20.100000000000001" customHeight="1" x14ac:dyDescent="0.15">
      <c r="A40" s="13" t="s">
        <v>8</v>
      </c>
      <c r="B40" s="13"/>
      <c r="C40" s="13"/>
      <c r="D40" s="13"/>
      <c r="E40" s="13"/>
      <c r="F40" s="13"/>
      <c r="G40" s="13"/>
      <c r="H40" s="13"/>
      <c r="I40" s="13"/>
      <c r="J40" s="3"/>
      <c r="K40" s="3"/>
      <c r="L40" s="3"/>
      <c r="M40" s="3"/>
    </row>
    <row r="41" spans="1:18" ht="39.75" customHeight="1" thickBot="1" x14ac:dyDescent="0.2">
      <c r="A41" s="105"/>
      <c r="B41" s="106"/>
      <c r="C41" s="107"/>
      <c r="D41" s="76" t="s">
        <v>69</v>
      </c>
      <c r="E41" s="108" t="s">
        <v>64</v>
      </c>
      <c r="F41" s="109"/>
      <c r="G41" s="13"/>
      <c r="H41" s="13"/>
      <c r="I41" s="13"/>
      <c r="J41" s="3"/>
      <c r="K41" s="3"/>
      <c r="L41" s="3"/>
      <c r="M41" s="3"/>
    </row>
    <row r="42" spans="1:18" ht="20.100000000000001" customHeight="1" thickBot="1" x14ac:dyDescent="0.3">
      <c r="A42" s="91" t="s">
        <v>67</v>
      </c>
      <c r="B42" s="92"/>
      <c r="C42" s="93"/>
      <c r="D42" s="72"/>
      <c r="E42" s="94" t="str">
        <f>IFERROR(IF($E$30="有り",ROUND($F$26*$D$42/$D$44,0),IF($E$30="無し",ROUND($F$26+$K$33*$D$42/$D$44,0))),"")</f>
        <v/>
      </c>
      <c r="F42" s="95"/>
      <c r="G42" s="13"/>
      <c r="H42" s="13"/>
      <c r="I42" s="13"/>
      <c r="J42" s="3"/>
      <c r="K42" s="3"/>
      <c r="L42" s="3"/>
      <c r="M42" s="3"/>
      <c r="R42" s="44" t="s">
        <v>61</v>
      </c>
    </row>
    <row r="43" spans="1:18" ht="20.100000000000001" customHeight="1" thickBot="1" x14ac:dyDescent="0.3">
      <c r="A43" s="91" t="s">
        <v>7</v>
      </c>
      <c r="B43" s="92"/>
      <c r="C43" s="93"/>
      <c r="D43" s="72"/>
      <c r="E43" s="94" t="str">
        <f>IFERROR(IF($E$30="有り",ROUND($F$26*$D$43/$D$44,0),IF($E$30="無し",ROUND($K$33*$D$43/$D$44,0))),"")</f>
        <v/>
      </c>
      <c r="F43" s="95"/>
      <c r="G43" s="13"/>
      <c r="H43" s="13"/>
      <c r="I43" s="13"/>
      <c r="J43" s="3"/>
      <c r="K43" s="3"/>
      <c r="L43" s="3"/>
      <c r="M43" s="3"/>
      <c r="R43" s="44" t="s">
        <v>63</v>
      </c>
    </row>
    <row r="44" spans="1:18" ht="20.100000000000001" customHeight="1" x14ac:dyDescent="0.25">
      <c r="A44" s="84" t="s">
        <v>1</v>
      </c>
      <c r="B44" s="85"/>
      <c r="C44" s="86"/>
      <c r="D44" s="25">
        <f>D42+D43</f>
        <v>0</v>
      </c>
      <c r="E44" s="87" t="str">
        <f>IFERROR(E42+E43,"")</f>
        <v/>
      </c>
      <c r="F44" s="88"/>
      <c r="G44" s="26"/>
      <c r="H44" s="26"/>
      <c r="I44" s="26"/>
      <c r="J44" s="5"/>
      <c r="K44" s="5"/>
      <c r="L44" s="5"/>
      <c r="M44" s="3"/>
      <c r="R44" s="44" t="s">
        <v>62</v>
      </c>
    </row>
    <row r="45" spans="1:18" ht="4.5" customHeight="1" x14ac:dyDescent="0.15">
      <c r="J45" s="5"/>
      <c r="K45" s="5"/>
      <c r="L45" s="5"/>
      <c r="M45" s="3"/>
    </row>
    <row r="46" spans="1:18" ht="36.75" customHeight="1" x14ac:dyDescent="0.15">
      <c r="A46" s="137" t="s">
        <v>70</v>
      </c>
      <c r="B46" s="137"/>
      <c r="C46" s="137"/>
      <c r="D46" s="137"/>
      <c r="E46" s="137"/>
      <c r="F46" s="137"/>
      <c r="G46" s="137"/>
      <c r="H46" s="137"/>
      <c r="I46" s="137"/>
    </row>
    <row r="47" spans="1:18" ht="15.75" customHeight="1" x14ac:dyDescent="0.15">
      <c r="A47" s="138" t="s">
        <v>54</v>
      </c>
      <c r="B47" s="138"/>
      <c r="C47" s="138"/>
      <c r="D47" s="138"/>
      <c r="E47" s="138"/>
      <c r="F47" s="138"/>
      <c r="G47" s="138"/>
      <c r="H47" s="138"/>
      <c r="I47" s="138"/>
    </row>
    <row r="48" spans="1:18" x14ac:dyDescent="0.15">
      <c r="A48" s="138"/>
      <c r="B48" s="138"/>
      <c r="C48" s="138"/>
      <c r="D48" s="138"/>
      <c r="E48" s="138"/>
      <c r="F48" s="138"/>
      <c r="G48" s="138"/>
      <c r="H48" s="138"/>
      <c r="I48" s="138"/>
    </row>
  </sheetData>
  <sheetProtection password="CC51" sheet="1" objects="1" scenarios="1" selectLockedCells="1"/>
  <mergeCells count="57">
    <mergeCell ref="E15:F15"/>
    <mergeCell ref="G15:H15"/>
    <mergeCell ref="E16:F16"/>
    <mergeCell ref="A13:A14"/>
    <mergeCell ref="B13:B14"/>
    <mergeCell ref="C13:C14"/>
    <mergeCell ref="D13:I13"/>
    <mergeCell ref="E14:F14"/>
    <mergeCell ref="G14:H14"/>
    <mergeCell ref="G16:H16"/>
    <mergeCell ref="A1:I1"/>
    <mergeCell ref="B3:I3"/>
    <mergeCell ref="A5:A8"/>
    <mergeCell ref="A11:D11"/>
    <mergeCell ref="E11:F11"/>
    <mergeCell ref="E18:F18"/>
    <mergeCell ref="G18:H18"/>
    <mergeCell ref="E19:F19"/>
    <mergeCell ref="G19:H19"/>
    <mergeCell ref="E17:F17"/>
    <mergeCell ref="G17:H17"/>
    <mergeCell ref="E23:F23"/>
    <mergeCell ref="G23:H23"/>
    <mergeCell ref="E24:F24"/>
    <mergeCell ref="G24:H24"/>
    <mergeCell ref="E20:F20"/>
    <mergeCell ref="G20:H20"/>
    <mergeCell ref="E21:F21"/>
    <mergeCell ref="G21:H21"/>
    <mergeCell ref="E22:F22"/>
    <mergeCell ref="G22:H22"/>
    <mergeCell ref="E25:F25"/>
    <mergeCell ref="G25:H25"/>
    <mergeCell ref="A26:A27"/>
    <mergeCell ref="A30:D30"/>
    <mergeCell ref="E30:F30"/>
    <mergeCell ref="A31:D31"/>
    <mergeCell ref="E31:F31"/>
    <mergeCell ref="G32:I32"/>
    <mergeCell ref="A33:D33"/>
    <mergeCell ref="G33:I33"/>
    <mergeCell ref="A34:D34"/>
    <mergeCell ref="A37:D37"/>
    <mergeCell ref="E37:F37"/>
    <mergeCell ref="A32:D32"/>
    <mergeCell ref="A38:D38"/>
    <mergeCell ref="E38:F38"/>
    <mergeCell ref="A44:C44"/>
    <mergeCell ref="E44:F44"/>
    <mergeCell ref="A47:I48"/>
    <mergeCell ref="A41:C41"/>
    <mergeCell ref="E41:F41"/>
    <mergeCell ref="A42:C42"/>
    <mergeCell ref="E42:F42"/>
    <mergeCell ref="A43:C43"/>
    <mergeCell ref="E43:F43"/>
    <mergeCell ref="A46:I46"/>
  </mergeCells>
  <phoneticPr fontId="1"/>
  <conditionalFormatting sqref="E32:F32">
    <cfRule type="expression" dxfId="1" priority="2">
      <formula>$E$31="大部分が屋内"</formula>
    </cfRule>
  </conditionalFormatting>
  <conditionalFormatting sqref="E33:F33">
    <cfRule type="expression" dxfId="0" priority="1">
      <formula>$E$30="無し"</formula>
    </cfRule>
  </conditionalFormatting>
  <dataValidations disablePrompts="1" count="3">
    <dataValidation type="list" allowBlank="1" showInputMessage="1" showErrorMessage="1" sqref="E31:F31" xr:uid="{00000000-0002-0000-0200-000000000000}">
      <formula1>" 大部分が屋内,大部分が屋外"</formula1>
    </dataValidation>
    <dataValidation type="list" allowBlank="1" showInputMessage="1" showErrorMessage="1" sqref="E30:F30" xr:uid="{00000000-0002-0000-0200-000001000000}">
      <formula1>"有り,無し"</formula1>
    </dataValidation>
    <dataValidation type="list" allowBlank="1" showInputMessage="1" showErrorMessage="1" sqref="E37:F37" xr:uid="{00000000-0002-0000-0200-000002000000}">
      <formula1>"売電有り,売電無し"</formula1>
    </dataValidation>
  </dataValidations>
  <printOptions horizontalCentered="1"/>
  <pageMargins left="0.23622047244094491" right="0.23622047244094491" top="0.74803149606299213" bottom="0.35433070866141736" header="0.31496062992125984" footer="0.31496062992125984"/>
  <pageSetup paperSize="8" scale="91" orientation="landscape" r:id="rId1"/>
  <headerFooter>
    <oddHeader>&amp;R【Ver 1.4】</oddHeader>
    <oddFooter>&amp;C© 2018　hyoukakyoukai . All rights reserved</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B17"/>
  <sheetViews>
    <sheetView view="pageBreakPreview" zoomScaleNormal="100" zoomScaleSheetLayoutView="100" workbookViewId="0"/>
  </sheetViews>
  <sheetFormatPr defaultColWidth="9" defaultRowHeight="13.5" x14ac:dyDescent="0.15"/>
  <cols>
    <col min="1" max="1" width="17.5" style="74" customWidth="1"/>
    <col min="2" max="2" width="94.125" style="74" customWidth="1"/>
    <col min="3" max="16384" width="9" style="74"/>
  </cols>
  <sheetData>
    <row r="1" spans="1:2" ht="18.75" x14ac:dyDescent="0.15">
      <c r="A1" s="156" t="s">
        <v>71</v>
      </c>
      <c r="B1" s="157"/>
    </row>
    <row r="2" spans="1:2" ht="18.75" x14ac:dyDescent="0.15">
      <c r="A2" s="156"/>
      <c r="B2" s="157"/>
    </row>
    <row r="3" spans="1:2" ht="18.75" x14ac:dyDescent="0.15">
      <c r="A3" s="158" t="s">
        <v>72</v>
      </c>
      <c r="B3" s="159" t="s">
        <v>78</v>
      </c>
    </row>
    <row r="4" spans="1:2" ht="18.75" x14ac:dyDescent="0.15">
      <c r="A4" s="158" t="s">
        <v>73</v>
      </c>
      <c r="B4" s="160" t="s">
        <v>79</v>
      </c>
    </row>
    <row r="5" spans="1:2" ht="18.75" x14ac:dyDescent="0.15">
      <c r="A5" s="158" t="s">
        <v>74</v>
      </c>
      <c r="B5" s="160" t="s">
        <v>80</v>
      </c>
    </row>
    <row r="6" spans="1:2" ht="18.75" x14ac:dyDescent="0.15">
      <c r="A6" s="156"/>
      <c r="B6" s="157"/>
    </row>
    <row r="7" spans="1:2" ht="18.75" x14ac:dyDescent="0.15">
      <c r="A7" s="158" t="s">
        <v>72</v>
      </c>
      <c r="B7" s="159" t="s">
        <v>75</v>
      </c>
    </row>
    <row r="8" spans="1:2" ht="18.75" x14ac:dyDescent="0.15">
      <c r="A8" s="158" t="s">
        <v>73</v>
      </c>
      <c r="B8" s="160" t="s">
        <v>76</v>
      </c>
    </row>
    <row r="9" spans="1:2" ht="56.25" x14ac:dyDescent="0.15">
      <c r="A9" s="158" t="s">
        <v>74</v>
      </c>
      <c r="B9" s="161" t="s">
        <v>77</v>
      </c>
    </row>
    <row r="10" spans="1:2" ht="18.75" x14ac:dyDescent="0.15">
      <c r="A10" s="156"/>
      <c r="B10" s="157"/>
    </row>
    <row r="11" spans="1:2" ht="18.75" x14ac:dyDescent="0.15">
      <c r="A11" s="158" t="s">
        <v>72</v>
      </c>
      <c r="B11" s="159" t="s">
        <v>81</v>
      </c>
    </row>
    <row r="12" spans="1:2" ht="18.75" x14ac:dyDescent="0.15">
      <c r="A12" s="158" t="s">
        <v>73</v>
      </c>
      <c r="B12" s="160" t="s">
        <v>82</v>
      </c>
    </row>
    <row r="13" spans="1:2" ht="18.75" x14ac:dyDescent="0.15">
      <c r="A13" s="158" t="s">
        <v>74</v>
      </c>
      <c r="B13" s="160" t="s">
        <v>83</v>
      </c>
    </row>
    <row r="15" spans="1:2" ht="18.75" x14ac:dyDescent="0.15">
      <c r="A15" s="158" t="s">
        <v>72</v>
      </c>
      <c r="B15" s="159" t="s">
        <v>84</v>
      </c>
    </row>
    <row r="16" spans="1:2" ht="18.75" x14ac:dyDescent="0.15">
      <c r="A16" s="158" t="s">
        <v>73</v>
      </c>
      <c r="B16" s="160" t="s">
        <v>85</v>
      </c>
    </row>
    <row r="17" spans="1:2" ht="37.5" x14ac:dyDescent="0.15">
      <c r="A17" s="158" t="s">
        <v>74</v>
      </c>
      <c r="B17" s="161" t="s">
        <v>86</v>
      </c>
    </row>
  </sheetData>
  <sheetProtection algorithmName="SHA-512" hashValue="zGDMw3ItMDqboOyshcpxgnJJZWhG5RXTIj2W2gVNTkbHhtp9fkNazwWk/RJVFTBWnvoQhfKqlfnQYMKNITGMgQ==" saltValue="WbCmZ9FOl+7RBKYf1+UhbA==" spinCount="100000" sheet="1" objects="1" scenarios="1" selectLockedCells="1"/>
  <phoneticPr fontId="1"/>
  <pageMargins left="0.59055118110236227" right="0.39370078740157483" top="0.98425196850393704" bottom="0.78740157480314965" header="0.31496062992125984" footer="0.39370078740157483"/>
  <pageSetup paperSize="9" scale="85" orientation="portrait" r:id="rId1"/>
  <headerFooter>
    <oddHeader>&amp;R【Ver 1.4】</oddHeader>
    <oddFooter>&amp;C© 2018　hyoukakyoukai . All rights reserved&amp;R&amp;P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はじめに（お読みください）</vt:lpstr>
      <vt:lpstr>計算シート</vt:lpstr>
      <vt:lpstr>入力例</vt:lpstr>
      <vt:lpstr>更新履歴</vt:lpstr>
      <vt:lpstr>計算シート!Print_Area</vt:lpstr>
      <vt:lpstr>更新履歴!Print_Area</vt:lpstr>
      <vt:lpstr>入力例!Print_Area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013</dc:creator>
  <cp:lastModifiedBy>015</cp:lastModifiedBy>
  <cp:lastPrinted>2018-10-16T07:15:16Z</cp:lastPrinted>
  <dcterms:created xsi:type="dcterms:W3CDTF">2018-06-04T04:49:16Z</dcterms:created>
  <dcterms:modified xsi:type="dcterms:W3CDTF">2023-03-29T04:22:11Z</dcterms:modified>
</cp:coreProperties>
</file>